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3715" windowHeight="12810" activeTab="0"/>
  </bookViews>
  <sheets>
    <sheet name="IPTC-MediaTopic-NewsCodes" sheetId="1" r:id="rId1"/>
  </sheets>
  <externalReferences>
    <externalReference r:id="rId4"/>
  </externalReferences>
  <definedNames>
    <definedName name="_xlnm._FilterDatabase" localSheetId="0" hidden="1">'IPTC-MediaTopic-NewsCodes'!$B$1:$P$1136</definedName>
    <definedName name="SRSCurrData">NA()</definedName>
    <definedName name="SRSCurrData_4">NA()</definedName>
  </definedNames>
  <calcPr fullCalcOnLoad="1"/>
</workbook>
</file>

<file path=xl/sharedStrings.xml><?xml version="1.0" encoding="utf-8"?>
<sst xmlns="http://schemas.openxmlformats.org/spreadsheetml/2006/main" count="5657" uniqueCount="4289">
  <si>
    <t>&lt;-- total count at the levels from left to right</t>
  </si>
  <si>
    <t>&lt;-- count of terms at this level</t>
  </si>
  <si>
    <t>NewsCode</t>
  </si>
  <si>
    <t>Level 1</t>
  </si>
  <si>
    <t>Level 2</t>
  </si>
  <si>
    <t>Level 3</t>
  </si>
  <si>
    <t>Level 4</t>
  </si>
  <si>
    <t>Level 5</t>
  </si>
  <si>
    <t>Definition en-GB</t>
  </si>
  <si>
    <t>SuCode</t>
  </si>
  <si>
    <t>SuName</t>
  </si>
  <si>
    <t>Su Definition..</t>
  </si>
  <si>
    <t>01000000</t>
  </si>
  <si>
    <t>arts, culture and entertainment</t>
  </si>
  <si>
    <t>Matters pertaining to the advancement and refinement of the human mind, of interests, skills, tastes and emotions</t>
  </si>
  <si>
    <t>20000002</t>
  </si>
  <si>
    <t>arts and entertainment</t>
  </si>
  <si>
    <t>The collective expression of message or emotion through fine or performing arts, possibly for the amusement or relaxation of people.</t>
  </si>
  <si>
    <t>20000003</t>
  </si>
  <si>
    <t>animation</t>
  </si>
  <si>
    <t>Using animated drawings, including full-length and short cinema,  to express message or emotion</t>
  </si>
  <si>
    <t>01025000</t>
  </si>
  <si>
    <t>20000004</t>
  </si>
  <si>
    <t>cartoon</t>
  </si>
  <si>
    <t>Still images such as editorial cartoons and comic strips to express message or emotion</t>
  </si>
  <si>
    <t>01024000</t>
  </si>
  <si>
    <t>20000005</t>
  </si>
  <si>
    <t>cinema</t>
  </si>
  <si>
    <t>Moving pictures to express message or emotion</t>
  </si>
  <si>
    <t>01005000</t>
  </si>
  <si>
    <t>20000006</t>
  </si>
  <si>
    <t>film festival</t>
  </si>
  <si>
    <t>National and international motion pictures festivals, selections, festival juries, nominations, awards etc.</t>
  </si>
  <si>
    <t>01005001</t>
  </si>
  <si>
    <t>20000007</t>
  </si>
  <si>
    <t>dance</t>
  </si>
  <si>
    <t>The expression of emotion or message through movement of persons</t>
  </si>
  <si>
    <t>01006000</t>
  </si>
  <si>
    <t>20000008</t>
  </si>
  <si>
    <t>ballet</t>
  </si>
  <si>
    <t>A classical dance form based on formal gestures, steps and postures</t>
  </si>
  <si>
    <t>20000009</t>
  </si>
  <si>
    <t>modern dance</t>
  </si>
  <si>
    <t>A theatrical dance style based on free-style expression rather than formal gestures</t>
  </si>
  <si>
    <t>20000010</t>
  </si>
  <si>
    <t>traditional dance</t>
  </si>
  <si>
    <t>A style of  dance usually performed as a social activity. Encompasses folk and ceremonial dance</t>
  </si>
  <si>
    <t>20000011</t>
  </si>
  <si>
    <t>fashion</t>
  </si>
  <si>
    <t>Designing clothing and accessories to express message or emotion</t>
  </si>
  <si>
    <t>01007000</t>
  </si>
  <si>
    <t>20000012</t>
  </si>
  <si>
    <t>jewellery</t>
  </si>
  <si>
    <t>Accessories to clothing</t>
  </si>
  <si>
    <t>20000013</t>
  </si>
  <si>
    <t>literature</t>
  </si>
  <si>
    <t>The expression of emotion or message through written language</t>
  </si>
  <si>
    <t>01010000</t>
  </si>
  <si>
    <t>20000014</t>
  </si>
  <si>
    <t>drama</t>
  </si>
  <si>
    <t>Work written to be performed</t>
  </si>
  <si>
    <t>20000015</t>
  </si>
  <si>
    <t>fiction</t>
  </si>
  <si>
    <t>Writings that are usually not based on fact but are the creation of the author's imagination</t>
  </si>
  <si>
    <t>01010001</t>
  </si>
  <si>
    <t>20000016</t>
  </si>
  <si>
    <t>non-fiction</t>
  </si>
  <si>
    <t>Writings that are based on fact</t>
  </si>
  <si>
    <t>20000017</t>
  </si>
  <si>
    <t>poetry</t>
  </si>
  <si>
    <t>The art, structure, forms of poetic expression</t>
  </si>
  <si>
    <t>01010002</t>
  </si>
  <si>
    <t>20000018</t>
  </si>
  <si>
    <t>music</t>
  </si>
  <si>
    <t>Expressing emotion or message through instruments or voice using different sounds, tones, harmonies</t>
  </si>
  <si>
    <t>01011000</t>
  </si>
  <si>
    <t>20000019</t>
  </si>
  <si>
    <t>musical instrument</t>
  </si>
  <si>
    <t>Objects used to play music on</t>
  </si>
  <si>
    <t>20000020</t>
  </si>
  <si>
    <t>musical performance</t>
  </si>
  <si>
    <t>Using music to entertain</t>
  </si>
  <si>
    <t>20000021</t>
  </si>
  <si>
    <t>musical style</t>
  </si>
  <si>
    <t>A distinguishable musical genre a particular type of music belongs to</t>
  </si>
  <si>
    <t>20000022</t>
  </si>
  <si>
    <t>classical music</t>
  </si>
  <si>
    <t>Music that follows classic structures of rhythm and harmony</t>
  </si>
  <si>
    <t>01011001</t>
  </si>
  <si>
    <t>20000023</t>
  </si>
  <si>
    <t>country music</t>
  </si>
  <si>
    <t>Similar to folk but is unique to the United States and is less about story telling than about  loves sought and lost</t>
  </si>
  <si>
    <t>01011005</t>
  </si>
  <si>
    <t>20000024</t>
  </si>
  <si>
    <t>folk music</t>
  </si>
  <si>
    <t>Music that developed from folk cultures, often based on story-telling</t>
  </si>
  <si>
    <t>01011002</t>
  </si>
  <si>
    <t>20000025</t>
  </si>
  <si>
    <t>jazz music</t>
  </si>
  <si>
    <t>A music of diverse harmonics, often improvised</t>
  </si>
  <si>
    <t>01011003</t>
  </si>
  <si>
    <t>20000026</t>
  </si>
  <si>
    <t>popular music</t>
  </si>
  <si>
    <t>The latest fad in music, generally aimed at the younger generation</t>
  </si>
  <si>
    <t>01011004</t>
  </si>
  <si>
    <t>20000027</t>
  </si>
  <si>
    <t>rock and roll music</t>
  </si>
  <si>
    <t>Popular dance music developed in the 1950s</t>
  </si>
  <si>
    <t>01011006</t>
  </si>
  <si>
    <t>20000028</t>
  </si>
  <si>
    <t>opera</t>
  </si>
  <si>
    <t>A form of musical and dramatic work performed by classically trained musicians and  singers</t>
  </si>
  <si>
    <t>01017001</t>
  </si>
  <si>
    <t>20000029</t>
  </si>
  <si>
    <t>theatre</t>
  </si>
  <si>
    <t>Telling of a story or idea through dialogue, music and physical expression to express message or emotion</t>
  </si>
  <si>
    <t>01017000</t>
  </si>
  <si>
    <t>20000030</t>
  </si>
  <si>
    <t>music theatre</t>
  </si>
  <si>
    <t>Telling of a story or idea through music, songs and further dialogue and physical expression to express message or emotion</t>
  </si>
  <si>
    <t>20000031</t>
  </si>
  <si>
    <t>visual arts</t>
  </si>
  <si>
    <t>Art forms which appeal primarily to the visual sense and typically exist in permanent form such as photography and painting</t>
  </si>
  <si>
    <t>20000032</t>
  </si>
  <si>
    <t>architecture</t>
  </si>
  <si>
    <t>Designing of buildings, monuments and the spaces around them to express message or emotion</t>
  </si>
  <si>
    <t>01002000</t>
  </si>
  <si>
    <t>20000033</t>
  </si>
  <si>
    <t>design</t>
  </si>
  <si>
    <t>An artistic discipline which focuses on visual communication and presentation. The final product of which can range from jewellery to graphical user interfaces</t>
  </si>
  <si>
    <t>20000034</t>
  </si>
  <si>
    <t>drawing</t>
  </si>
  <si>
    <t>Using the mediums of pencils, markers, pen and ink, charcoal and the like on various grounds to express message or emotion</t>
  </si>
  <si>
    <t>20000035</t>
  </si>
  <si>
    <t>painting</t>
  </si>
  <si>
    <t>Using the mediums of oils, watercolour, pastel, crayon etc on various grounds to express message or emotion</t>
  </si>
  <si>
    <t>01012000</t>
  </si>
  <si>
    <t>20000036</t>
  </si>
  <si>
    <t>photography</t>
  </si>
  <si>
    <t>Using photographic images  to express message or emotion</t>
  </si>
  <si>
    <t>01013000</t>
  </si>
  <si>
    <t>20000037</t>
  </si>
  <si>
    <t>sculpture</t>
  </si>
  <si>
    <t>Representation of forms in clays, stone, woods, metals or other materials to express message or emotion</t>
  </si>
  <si>
    <t>01015000</t>
  </si>
  <si>
    <t>20000038</t>
  </si>
  <si>
    <t>culture</t>
  </si>
  <si>
    <t>The ideas, customs, arts, skills of a particular group</t>
  </si>
  <si>
    <t>20000039</t>
  </si>
  <si>
    <t>cultural development</t>
  </si>
  <si>
    <t>The history of the development of art and culture such as the rise of cave paintings, pre-Colombian art, Chinese paper-making, anything non-political</t>
  </si>
  <si>
    <t>01022001</t>
  </si>
  <si>
    <t>20000040</t>
  </si>
  <si>
    <t>customs and tradition</t>
  </si>
  <si>
    <t>A particular way of behaving, or observances that have developed over time by a group of people</t>
  </si>
  <si>
    <t>01019000</t>
  </si>
  <si>
    <t>20000041</t>
  </si>
  <si>
    <t xml:space="preserve">festive event </t>
  </si>
  <si>
    <t>All kinds of events with a specific cultural background not necessarily tied to a fixed occasion or date</t>
  </si>
  <si>
    <t>20000042</t>
  </si>
  <si>
    <t>language</t>
  </si>
  <si>
    <t>The means by which people communicate with each other</t>
  </si>
  <si>
    <t>01008000</t>
  </si>
  <si>
    <t>20000043</t>
  </si>
  <si>
    <t>library and museum</t>
  </si>
  <si>
    <t>Collections of books, music, art, or objects from the past and present for public use and display</t>
  </si>
  <si>
    <t>01009000</t>
  </si>
  <si>
    <t>20000044</t>
  </si>
  <si>
    <t>monument and heritage site</t>
  </si>
  <si>
    <t>Areas containing commemorative objects for historical people or events</t>
  </si>
  <si>
    <t>01018000</t>
  </si>
  <si>
    <t>20000045</t>
  </si>
  <si>
    <t>mass media</t>
  </si>
  <si>
    <t>Media addressing a large audience</t>
  </si>
  <si>
    <t>01026000</t>
  </si>
  <si>
    <t>20000046</t>
  </si>
  <si>
    <t>news media</t>
  </si>
  <si>
    <t>Media that collect facts about incidents, developing and presenting them to audiences as a whole story</t>
  </si>
  <si>
    <t>01026002</t>
  </si>
  <si>
    <t>20000047</t>
  </si>
  <si>
    <t>newspaper</t>
  </si>
  <si>
    <t>Daily or weekly publication that present the day to day history of the world, as well as features, comics etc</t>
  </si>
  <si>
    <t>20000048</t>
  </si>
  <si>
    <t>online media</t>
  </si>
  <si>
    <t>World wide web based media delivering text, photo, graphics or streaming content</t>
  </si>
  <si>
    <t>20000049</t>
  </si>
  <si>
    <t>periodical</t>
  </si>
  <si>
    <t>Material that is usually published weekly, bi-weekly, monthly or annually for a long time</t>
  </si>
  <si>
    <t>20000050</t>
  </si>
  <si>
    <t>radio</t>
  </si>
  <si>
    <t>Programmes broadcasted by radio stations</t>
  </si>
  <si>
    <t>01014000</t>
  </si>
  <si>
    <t>20000051</t>
  </si>
  <si>
    <t>television</t>
  </si>
  <si>
    <t>Programmes broadcasted by TV stations</t>
  </si>
  <si>
    <t>01016000</t>
  </si>
  <si>
    <t>16000000</t>
  </si>
  <si>
    <t>conflicts, war and peace</t>
  </si>
  <si>
    <t>Acts of socially or politically motivated protest and/or violence and actions to end them</t>
  </si>
  <si>
    <t>20000053</t>
  </si>
  <si>
    <t>act of terror</t>
  </si>
  <si>
    <t>Act of violence, often deadly, designed to raise fear and anxiety in a population</t>
  </si>
  <si>
    <t>16001000</t>
  </si>
  <si>
    <t>20000054</t>
  </si>
  <si>
    <t>act of bioterrorism</t>
  </si>
  <si>
    <t>Use of biological agents to raise the level of fear within a population, whether deaths occur or not.</t>
  </si>
  <si>
    <t>20000055</t>
  </si>
  <si>
    <t>bombings</t>
  </si>
  <si>
    <t>Use of explosive devices against people, buildings or structures</t>
  </si>
  <si>
    <t>16005002</t>
  </si>
  <si>
    <t>20000056</t>
  </si>
  <si>
    <t>armed conflict</t>
  </si>
  <si>
    <t>Disputes between opposing groups involving the use of weaponry, but not necessarily formally declared a war</t>
  </si>
  <si>
    <t>16002000</t>
  </si>
  <si>
    <t>20000057</t>
  </si>
  <si>
    <t>guerrilla activity</t>
  </si>
  <si>
    <t>Anti-government actions by clandestine groups using hit-and-run techniques or sabotage, kidnapping and the like</t>
  </si>
  <si>
    <t>16005000</t>
  </si>
  <si>
    <t>20000058</t>
  </si>
  <si>
    <t>international military intervention</t>
  </si>
  <si>
    <t>Temporary use of international forces by invitation or by a decision of an outside body in another country or region for the purpose of resolving a crisis</t>
  </si>
  <si>
    <t>16009002</t>
  </si>
  <si>
    <t>20000059</t>
  </si>
  <si>
    <t>peacekeeping force</t>
  </si>
  <si>
    <t>Varied national military forces under unified international command to maintain order in disputed areas.</t>
  </si>
  <si>
    <t>16010001</t>
  </si>
  <si>
    <t>20000060</t>
  </si>
  <si>
    <t>military occupation</t>
  </si>
  <si>
    <t>Taking over the control of a country or region by military forces</t>
  </si>
  <si>
    <t>20000061</t>
  </si>
  <si>
    <t>missing due to hostilities</t>
  </si>
  <si>
    <t>People, both civilian and military, missing during or after hostilities</t>
  </si>
  <si>
    <t>14017001</t>
  </si>
  <si>
    <t>20000062</t>
  </si>
  <si>
    <t>war</t>
  </si>
  <si>
    <t>Armed hostilities by one group or country against another</t>
  </si>
  <si>
    <t>16009000</t>
  </si>
  <si>
    <t>20000063</t>
  </si>
  <si>
    <t>civil war</t>
  </si>
  <si>
    <t>Armed conflict between members of the same nation or geographical region, in some cases with a desire to divide the nation or region.</t>
  </si>
  <si>
    <t>16009001</t>
  </si>
  <si>
    <t>20000064</t>
  </si>
  <si>
    <t>war crime action</t>
  </si>
  <si>
    <t>Actions alleged as crimes committed during a war or armed conflict, usually against civilians or POW's</t>
  </si>
  <si>
    <t>20000065</t>
  </si>
  <si>
    <t>civil unrest</t>
  </si>
  <si>
    <t>Dissatisfaction among the population as evidenced by rallies, strikes, demonstrations or sabotage</t>
  </si>
  <si>
    <t>16003000</t>
  </si>
  <si>
    <t>20000066</t>
  </si>
  <si>
    <t>demonstration</t>
  </si>
  <si>
    <t>A non-violent public show of feeling or opinion, as by a mass meeting or parade</t>
  </si>
  <si>
    <t>16008000</t>
  </si>
  <si>
    <t>20000067</t>
  </si>
  <si>
    <t>rebellion</t>
  </si>
  <si>
    <t>Show of disobedience by citizens of a nation with the intent to overthrow the government, without necessarily achieving social change</t>
  </si>
  <si>
    <t>20000068</t>
  </si>
  <si>
    <t>revolution</t>
  </si>
  <si>
    <t>An often violent change in a nation's system of government by internal forces</t>
  </si>
  <si>
    <t>20000069</t>
  </si>
  <si>
    <t>riot</t>
  </si>
  <si>
    <t>Violent, destructive demonstration often involving injury to individuals and destruction of property</t>
  </si>
  <si>
    <t>20000070</t>
  </si>
  <si>
    <t>coup d'etat</t>
  </si>
  <si>
    <t>The overthrow of an established government by an organised group, often the military or a political party</t>
  </si>
  <si>
    <t>16004000</t>
  </si>
  <si>
    <t>20000071</t>
  </si>
  <si>
    <t>massacre</t>
  </si>
  <si>
    <t>The death of a large group of people over a brief period of time</t>
  </si>
  <si>
    <t>16006000</t>
  </si>
  <si>
    <t>20000072</t>
  </si>
  <si>
    <t>genocide</t>
  </si>
  <si>
    <t>Systematic killing of one clan, tribe or ethnic type by another</t>
  </si>
  <si>
    <t>16006001</t>
  </si>
  <si>
    <t>20000073</t>
  </si>
  <si>
    <t>peace process</t>
  </si>
  <si>
    <t>Actions to end a war or conflict</t>
  </si>
  <si>
    <t>11002003</t>
  </si>
  <si>
    <t>20000074</t>
  </si>
  <si>
    <t>peace envoy</t>
  </si>
  <si>
    <t>Person or organisation initiating a peace process</t>
  </si>
  <si>
    <t>20000075</t>
  </si>
  <si>
    <t>peace plan</t>
  </si>
  <si>
    <t>Outline for achieving peace</t>
  </si>
  <si>
    <t>20000076</t>
  </si>
  <si>
    <t>peace talks</t>
  </si>
  <si>
    <t>Discussions between the conflicting parties at different formal levels</t>
  </si>
  <si>
    <t>20000077</t>
  </si>
  <si>
    <t>post-war reconstruction</t>
  </si>
  <si>
    <t>Any action to rebuild the society, economy and political system in an area hit by a war</t>
  </si>
  <si>
    <t>11002000</t>
  </si>
  <si>
    <t>20000078</t>
  </si>
  <si>
    <t>disarmament</t>
  </si>
  <si>
    <t>Abolishing or reducing weapons</t>
  </si>
  <si>
    <t>20000079</t>
  </si>
  <si>
    <t>ordnance clearance</t>
  </si>
  <si>
    <t>The removal or neutralisation of ordnance such as landmines or cluster bombs, remaining after a war or armed conflict</t>
  </si>
  <si>
    <t>14026000</t>
  </si>
  <si>
    <t>20000080</t>
  </si>
  <si>
    <t>prisoners and detainees</t>
  </si>
  <si>
    <t>People captured and imprisoned due to social conflicts, political activity, during war or armed conflict</t>
  </si>
  <si>
    <t>16009003</t>
  </si>
  <si>
    <t>02000000</t>
  </si>
  <si>
    <t>crime, law and justice</t>
  </si>
  <si>
    <t>Establishment and/or statement of the rules of behaviour in society, the enforcement of these rules, breaches of the rules and the punishment of offenders. Organisations and bodies involved in these activities.</t>
  </si>
  <si>
    <t>20000082</t>
  </si>
  <si>
    <t>crime</t>
  </si>
  <si>
    <t>Violation of established laws by individuals,  companies or organisations</t>
  </si>
  <si>
    <t>02001000</t>
  </si>
  <si>
    <t>20000083</t>
  </si>
  <si>
    <t>arson</t>
  </si>
  <si>
    <t>Intentional setting of fires with criminal intent</t>
  </si>
  <si>
    <t>02001008</t>
  </si>
  <si>
    <t>20000084</t>
  </si>
  <si>
    <t>assault</t>
  </si>
  <si>
    <t>Physical crime against a person, including battery, slugfests, brawls and threatening behaviour</t>
  </si>
  <si>
    <t>02001006</t>
  </si>
  <si>
    <t>20000085</t>
  </si>
  <si>
    <t>sexual assault</t>
  </si>
  <si>
    <t>Sexual physical crime against a person</t>
  </si>
  <si>
    <t>02001005</t>
  </si>
  <si>
    <t>20000086</t>
  </si>
  <si>
    <t>computer crime</t>
  </si>
  <si>
    <t>Theft or destructive behaviour using a computer</t>
  </si>
  <si>
    <t>02001002</t>
  </si>
  <si>
    <t>20000087</t>
  </si>
  <si>
    <t>corporate crime</t>
  </si>
  <si>
    <t>Misdeeds of corporations and corporate officers</t>
  </si>
  <si>
    <t>02012000</t>
  </si>
  <si>
    <t>20000088</t>
  </si>
  <si>
    <t>anti-trust crime</t>
  </si>
  <si>
    <t>Violations of laws against monopolies</t>
  </si>
  <si>
    <t>02012005</t>
  </si>
  <si>
    <t>20000089</t>
  </si>
  <si>
    <t>breach of contract</t>
  </si>
  <si>
    <t>Rupture of legal agreements between companies, and with customers</t>
  </si>
  <si>
    <t>02012004</t>
  </si>
  <si>
    <t>20000090</t>
  </si>
  <si>
    <t>embezzlement</t>
  </si>
  <si>
    <t>The intentional theft of money left in one's care</t>
  </si>
  <si>
    <t>02012002</t>
  </si>
  <si>
    <t>20000091</t>
  </si>
  <si>
    <t>insider trading</t>
  </si>
  <si>
    <t>Trading of stocks by persons having access to internal information not made public at this time</t>
  </si>
  <si>
    <t>04016022</t>
  </si>
  <si>
    <t>20000092</t>
  </si>
  <si>
    <t>restraint of trade</t>
  </si>
  <si>
    <t>Interference in free competition in business and trade</t>
  </si>
  <si>
    <t>02012003</t>
  </si>
  <si>
    <t>20000093</t>
  </si>
  <si>
    <t>corruption</t>
  </si>
  <si>
    <t>To act dishonestly in return for pecuniary or personal gain</t>
  </si>
  <si>
    <t>02012006</t>
  </si>
  <si>
    <t>20000094</t>
  </si>
  <si>
    <t>bribery</t>
  </si>
  <si>
    <t>To persuade somebody acting dishonestly in return for pecuniary gain</t>
  </si>
  <si>
    <t>02012007</t>
  </si>
  <si>
    <t>20000095</t>
  </si>
  <si>
    <t>drug related crimes</t>
  </si>
  <si>
    <t>All kinds of crimes relating to drugs</t>
  </si>
  <si>
    <t>20000096</t>
  </si>
  <si>
    <t>drug trafficking</t>
  </si>
  <si>
    <t>Dealing in illicit often harmful substances</t>
  </si>
  <si>
    <t>02001004</t>
  </si>
  <si>
    <t>20000097</t>
  </si>
  <si>
    <t>fraud</t>
  </si>
  <si>
    <t>Intentional deception that causes damage to individuals and/or cause personal gain</t>
  </si>
  <si>
    <t>02012001</t>
  </si>
  <si>
    <t>20000098</t>
  </si>
  <si>
    <t>hijacking</t>
  </si>
  <si>
    <t>Taking over a transportation vehicle by force</t>
  </si>
  <si>
    <t>20000099</t>
  </si>
  <si>
    <t>homicide</t>
  </si>
  <si>
    <t>Killing of one person by another</t>
  </si>
  <si>
    <t>02001001</t>
  </si>
  <si>
    <t>20000100</t>
  </si>
  <si>
    <t>kidnapping</t>
  </si>
  <si>
    <t>To seize and detain or carry away a person against that person's will by unlawful threat, force or fraud</t>
  </si>
  <si>
    <t>02001007</t>
  </si>
  <si>
    <t>20000101</t>
  </si>
  <si>
    <t>organised crime</t>
  </si>
  <si>
    <t>Crimes committed by gangs or criminal groups.</t>
  </si>
  <si>
    <t>20000102</t>
  </si>
  <si>
    <t>gang activity</t>
  </si>
  <si>
    <t>Criminal activities by groups of individuals, usually in urban areas, who are allied by common territories, languages,  ethnic backgrounds but generally are loosely organised.</t>
  </si>
  <si>
    <t>02001009</t>
  </si>
  <si>
    <t>20000103</t>
  </si>
  <si>
    <t>terrorism</t>
  </si>
  <si>
    <t>Violence against people to create fear in order to achieve political or ideological objectives</t>
  </si>
  <si>
    <t>02001010</t>
  </si>
  <si>
    <t>20000104</t>
  </si>
  <si>
    <t>theft</t>
  </si>
  <si>
    <t>Unlawful taking</t>
  </si>
  <si>
    <t>02001003</t>
  </si>
  <si>
    <t>20000105</t>
  </si>
  <si>
    <t>war crime</t>
  </si>
  <si>
    <t>Crimes committed during a war or armed conflict, usually against civilians or POW's, including the prosecution of such crimes</t>
  </si>
  <si>
    <t>02013000</t>
  </si>
  <si>
    <t>20000106</t>
  </si>
  <si>
    <t>judiciary</t>
  </si>
  <si>
    <t>The system set up to administer laws and those who infringe them.</t>
  </si>
  <si>
    <t>02007000</t>
  </si>
  <si>
    <t>20000107</t>
  </si>
  <si>
    <t>court</t>
  </si>
  <si>
    <t>The body of jurisdiction where legal case are heard.</t>
  </si>
  <si>
    <t>20000108</t>
  </si>
  <si>
    <t>appeal</t>
  </si>
  <si>
    <t>Actions taken when the verdict is not accepted</t>
  </si>
  <si>
    <t>20000109</t>
  </si>
  <si>
    <t>court administration</t>
  </si>
  <si>
    <t>Court clerks, bailiffs, stenographers etc.</t>
  </si>
  <si>
    <t>02002003</t>
  </si>
  <si>
    <t>20000110</t>
  </si>
  <si>
    <t>judge</t>
  </si>
  <si>
    <t>Members of the bench that sit in judgement</t>
  </si>
  <si>
    <t>02002002</t>
  </si>
  <si>
    <t>20000111</t>
  </si>
  <si>
    <t>trial</t>
  </si>
  <si>
    <t>The process by which guilt or innocence, or right or wrong is determined and adjudged</t>
  </si>
  <si>
    <t>15041007</t>
  </si>
  <si>
    <t>20000112</t>
  </si>
  <si>
    <t>court preliminary</t>
  </si>
  <si>
    <t>Pre-trial events including pleas, bail, motions, discovery, depositions.</t>
  </si>
  <si>
    <t>02008003</t>
  </si>
  <si>
    <t>20000113</t>
  </si>
  <si>
    <t>defendant</t>
  </si>
  <si>
    <t>The person on trial</t>
  </si>
  <si>
    <t>02009001</t>
  </si>
  <si>
    <t>20000114</t>
  </si>
  <si>
    <t>litigation</t>
  </si>
  <si>
    <t>Taking disputed issues to court for settlement by judge and/or jury</t>
  </si>
  <si>
    <t>02008001</t>
  </si>
  <si>
    <t>20000115</t>
  </si>
  <si>
    <t>witness</t>
  </si>
  <si>
    <t>A person who testifies</t>
  </si>
  <si>
    <t>02009002</t>
  </si>
  <si>
    <t>20000116</t>
  </si>
  <si>
    <t>out of court procedures</t>
  </si>
  <si>
    <t>Legal issues which are settled outside of court</t>
  </si>
  <si>
    <t>20000117</t>
  </si>
  <si>
    <t>arbitration</t>
  </si>
  <si>
    <t>Resolution of disputed issues by a neutral panel</t>
  </si>
  <si>
    <t>02008002</t>
  </si>
  <si>
    <t>20000118</t>
  </si>
  <si>
    <t>prosecution</t>
  </si>
  <si>
    <t>Activities and investigations by public prosecutors.</t>
  </si>
  <si>
    <t>02009000</t>
  </si>
  <si>
    <t>20000119</t>
  </si>
  <si>
    <t>justice and rights</t>
  </si>
  <si>
    <t>The equitable administration of laws and regulations</t>
  </si>
  <si>
    <t>20000120</t>
  </si>
  <si>
    <t>civil rights</t>
  </si>
  <si>
    <t>Rights of individuals under civil law</t>
  </si>
  <si>
    <t>02007001</t>
  </si>
  <si>
    <t>20000121</t>
  </si>
  <si>
    <t>law</t>
  </si>
  <si>
    <t>The codification of rules of behaviour</t>
  </si>
  <si>
    <t>02006000</t>
  </si>
  <si>
    <t>20000122</t>
  </si>
  <si>
    <t>civil law</t>
  </si>
  <si>
    <t>The civil code system</t>
  </si>
  <si>
    <t>02006002</t>
  </si>
  <si>
    <t>20000123</t>
  </si>
  <si>
    <t>antitrust issue</t>
  </si>
  <si>
    <t>Antitrust activities, monopoly regulation, etc.</t>
  </si>
  <si>
    <t>04016004</t>
  </si>
  <si>
    <t>20000124</t>
  </si>
  <si>
    <t>regulation</t>
  </si>
  <si>
    <t>Rules emanating from company law</t>
  </si>
  <si>
    <t>20000125</t>
  </si>
  <si>
    <t>criminal law</t>
  </si>
  <si>
    <t>The criminal code system</t>
  </si>
  <si>
    <t>02006001</t>
  </si>
  <si>
    <t>20000126</t>
  </si>
  <si>
    <t>international law</t>
  </si>
  <si>
    <t>The system of laws embraced by all nations, such as the Geneva Convention, the International Law of the Seas, etc.</t>
  </si>
  <si>
    <t>02011000</t>
  </si>
  <si>
    <t>20000127</t>
  </si>
  <si>
    <t>extradition</t>
  </si>
  <si>
    <t>Legal transfer of criminals or suspects between countries</t>
  </si>
  <si>
    <t>02011002</t>
  </si>
  <si>
    <t>20000128</t>
  </si>
  <si>
    <t>international court or tribunal</t>
  </si>
  <si>
    <t>The activities of international tribunals such as European Court for Human Rights, Hague tribunal, International Court of Justice etc</t>
  </si>
  <si>
    <t>02011001</t>
  </si>
  <si>
    <t>20000129</t>
  </si>
  <si>
    <t>law enforcement</t>
  </si>
  <si>
    <t>Agencies involved in attempts to prevent disobedience to established laws, or to bring to justice those that disobey those laws</t>
  </si>
  <si>
    <t>02003001</t>
  </si>
  <si>
    <t>20000130</t>
  </si>
  <si>
    <t>arrest</t>
  </si>
  <si>
    <t>Detention of a suspect of a crime</t>
  </si>
  <si>
    <t>02003003</t>
  </si>
  <si>
    <t>20000131</t>
  </si>
  <si>
    <t>investigation</t>
  </si>
  <si>
    <t>Process of inquiry of a possible crime up to the point of arrest</t>
  </si>
  <si>
    <t>02003002</t>
  </si>
  <si>
    <t>20000132</t>
  </si>
  <si>
    <t>missing person</t>
  </si>
  <si>
    <t>A person who is not where they are expected to be for a period of time</t>
  </si>
  <si>
    <t>14017000</t>
  </si>
  <si>
    <t>20000133</t>
  </si>
  <si>
    <t>police</t>
  </si>
  <si>
    <t>Public force to enforce law, detecting and preventing crime and to maintain public order</t>
  </si>
  <si>
    <t>02003000</t>
  </si>
  <si>
    <t>20000134</t>
  </si>
  <si>
    <t>punishment</t>
  </si>
  <si>
    <t>The retribution handed out to those who break the laws</t>
  </si>
  <si>
    <t>02004000</t>
  </si>
  <si>
    <t>20000135</t>
  </si>
  <si>
    <t>capital punishment</t>
  </si>
  <si>
    <t>Death penalty</t>
  </si>
  <si>
    <t>14025005</t>
  </si>
  <si>
    <t>20000136</t>
  </si>
  <si>
    <t>fine</t>
  </si>
  <si>
    <t>Monetary punishment</t>
  </si>
  <si>
    <t>02004001</t>
  </si>
  <si>
    <t>20000137</t>
  </si>
  <si>
    <t>prison</t>
  </si>
  <si>
    <t>Place for the confinement of persons for different reasons</t>
  </si>
  <si>
    <t>02005000</t>
  </si>
  <si>
    <t>03000000</t>
  </si>
  <si>
    <t>disaster and accident</t>
  </si>
  <si>
    <t>Man made and natural events resulting in loss of life or injury to living creatures and/or damage to inanimate objects or property.</t>
  </si>
  <si>
    <t>20000139</t>
  </si>
  <si>
    <t>accident</t>
  </si>
  <si>
    <t>Any unplanned event that causes unwanted consequences</t>
  </si>
  <si>
    <t>03013000</t>
  </si>
  <si>
    <t>20000140</t>
  </si>
  <si>
    <t>explosion accident</t>
  </si>
  <si>
    <t>Any unplanned and sudden extension of the volume of matter</t>
  </si>
  <si>
    <t>03014001</t>
  </si>
  <si>
    <t>20000141</t>
  </si>
  <si>
    <t>industrial accident</t>
  </si>
  <si>
    <t>Any unplanned event that causes unwanted consequences in a factory, a shop or an office</t>
  </si>
  <si>
    <t>03006000</t>
  </si>
  <si>
    <t>20000142</t>
  </si>
  <si>
    <t>nuclear accident</t>
  </si>
  <si>
    <t>Any unplanned event that causes unwanted consequences involving radioactive materials</t>
  </si>
  <si>
    <t>03008000</t>
  </si>
  <si>
    <t>20000143</t>
  </si>
  <si>
    <t>transport accident</t>
  </si>
  <si>
    <t>An accident involving one or more vehicles</t>
  </si>
  <si>
    <t>03010000</t>
  </si>
  <si>
    <t>20000144</t>
  </si>
  <si>
    <t>air and space accident</t>
  </si>
  <si>
    <t>Accidents involving craft in air or space.</t>
  </si>
  <si>
    <t>03010003</t>
  </si>
  <si>
    <t>20000145</t>
  </si>
  <si>
    <t>maritime accident</t>
  </si>
  <si>
    <t>Accidents involving marine vessels.</t>
  </si>
  <si>
    <t>03010004</t>
  </si>
  <si>
    <t>20000146</t>
  </si>
  <si>
    <t>railway accident</t>
  </si>
  <si>
    <t>Accidents involving trains.</t>
  </si>
  <si>
    <t>03010002</t>
  </si>
  <si>
    <t>20000147</t>
  </si>
  <si>
    <t>road accident</t>
  </si>
  <si>
    <t>Accidents on roads.</t>
  </si>
  <si>
    <t>03010001</t>
  </si>
  <si>
    <t>20000148</t>
  </si>
  <si>
    <t>disaster</t>
  </si>
  <si>
    <t>Serious or sudden misfortune</t>
  </si>
  <si>
    <t>20000149</t>
  </si>
  <si>
    <t>famine</t>
  </si>
  <si>
    <t>Severe lack of food for a large population</t>
  </si>
  <si>
    <t>03003000</t>
  </si>
  <si>
    <t>20000150</t>
  </si>
  <si>
    <t>fire</t>
  </si>
  <si>
    <t>Ignition and consumption of materials through a combination of high heat and oxygen</t>
  </si>
  <si>
    <t>03004000</t>
  </si>
  <si>
    <t>20000151</t>
  </si>
  <si>
    <t>natural disasters</t>
  </si>
  <si>
    <t>Destructive incidents caused by the very nature of nature -- hurricanes, earthquakes, floods etc</t>
  </si>
  <si>
    <t>03015001</t>
  </si>
  <si>
    <t>20000152</t>
  </si>
  <si>
    <t>drought</t>
  </si>
  <si>
    <t>A severe lack of water over a period of time</t>
  </si>
  <si>
    <t>03001000</t>
  </si>
  <si>
    <t>20000153</t>
  </si>
  <si>
    <t>earthquake</t>
  </si>
  <si>
    <t>The shifting of the tectonic plates of the Earth, creating in some cases damage to structures</t>
  </si>
  <si>
    <t>03002000</t>
  </si>
  <si>
    <t>20000154</t>
  </si>
  <si>
    <t>flood</t>
  </si>
  <si>
    <t>Surfeit of water, caused by heavy rains or melting snow, usually in places where it's not wanted</t>
  </si>
  <si>
    <t>03005000</t>
  </si>
  <si>
    <t>20000155</t>
  </si>
  <si>
    <t>landslide</t>
  </si>
  <si>
    <t>Sudden dislodging of massive amounts of snow or soil.</t>
  </si>
  <si>
    <t>03015002</t>
  </si>
  <si>
    <t>20000156</t>
  </si>
  <si>
    <t>avalanche</t>
  </si>
  <si>
    <t>A sudden fall of snow, ice, rock, or mud down the side of a mountain</t>
  </si>
  <si>
    <t>20000157</t>
  </si>
  <si>
    <t>meteorological disaster</t>
  </si>
  <si>
    <t>A weather-related disaster</t>
  </si>
  <si>
    <t>03007000</t>
  </si>
  <si>
    <t>20000158</t>
  </si>
  <si>
    <t>windstorms</t>
  </si>
  <si>
    <t>A storm of high velocity but non-hurricane force movements of air with little or no rain or hail. Often highly destructive</t>
  </si>
  <si>
    <t>03007001</t>
  </si>
  <si>
    <t>20000159</t>
  </si>
  <si>
    <t>volcanic eruption</t>
  </si>
  <si>
    <t>A rupture in the skin of the Earth allowing molten material to escape to the surface</t>
  </si>
  <si>
    <t>03011000</t>
  </si>
  <si>
    <t>20000160</t>
  </si>
  <si>
    <t>emergency incident</t>
  </si>
  <si>
    <t>A sudden, unexpected event that requires immediate action to prevent serious consequences</t>
  </si>
  <si>
    <t>03014000</t>
  </si>
  <si>
    <t>20000161</t>
  </si>
  <si>
    <t>structural failures</t>
  </si>
  <si>
    <t>When a building, bridge or other structures collapse because of unexpected forces or poor design</t>
  </si>
  <si>
    <t>03006001</t>
  </si>
  <si>
    <t>20000162</t>
  </si>
  <si>
    <t>transport incident</t>
  </si>
  <si>
    <t>An incident involving one or more vehicles</t>
  </si>
  <si>
    <t>20000163</t>
  </si>
  <si>
    <t>air and space incident</t>
  </si>
  <si>
    <t>Incident involving craft in air or space.</t>
  </si>
  <si>
    <t>20000164</t>
  </si>
  <si>
    <t>maritime incident</t>
  </si>
  <si>
    <t>Incident involving marine vessels.</t>
  </si>
  <si>
    <t>20000165</t>
  </si>
  <si>
    <t>railway incident</t>
  </si>
  <si>
    <t>Incident involving trains.</t>
  </si>
  <si>
    <t>20000166</t>
  </si>
  <si>
    <t>road incident</t>
  </si>
  <si>
    <t>Incident involving road vehicles.</t>
  </si>
  <si>
    <t>20000167</t>
  </si>
  <si>
    <t>emergency planning</t>
  </si>
  <si>
    <t>Planning for actions to deal with sudden, unplanned events</t>
  </si>
  <si>
    <t>03016000</t>
  </si>
  <si>
    <t>20000168</t>
  </si>
  <si>
    <t>emergency response</t>
  </si>
  <si>
    <t>Organisations set up to provide help to those in need because of lack of food, water or shelter</t>
  </si>
  <si>
    <t>03012000</t>
  </si>
  <si>
    <t>04000000</t>
  </si>
  <si>
    <t>economy, business and finance</t>
  </si>
  <si>
    <t>All matters concerning the planning, production and exchange of wealth.</t>
  </si>
  <si>
    <t>20000170</t>
  </si>
  <si>
    <t>business information</t>
  </si>
  <si>
    <t>Information about individual business entities, including companies, corporations, charities</t>
  </si>
  <si>
    <t>20000171</t>
  </si>
  <si>
    <t>business finance</t>
  </si>
  <si>
    <t>A business entity's finances</t>
  </si>
  <si>
    <t>20000172</t>
  </si>
  <si>
    <t>accounting and audit</t>
  </si>
  <si>
    <t>Changes regarding applicable accounting rules and the audit of accounting</t>
  </si>
  <si>
    <t>04016001</t>
  </si>
  <si>
    <t>20000173</t>
  </si>
  <si>
    <t>analysts comment</t>
  </si>
  <si>
    <t>Stock analyst comments, analysis and recommendations.</t>
  </si>
  <si>
    <t>04016006</t>
  </si>
  <si>
    <t>20000174</t>
  </si>
  <si>
    <t>bankruptcy</t>
  </si>
  <si>
    <t>News about actual bankruptcy filings.</t>
  </si>
  <si>
    <t>04016007</t>
  </si>
  <si>
    <t>20000175</t>
  </si>
  <si>
    <t>buyback</t>
  </si>
  <si>
    <t>Stock buyback programs. This should be kept distinct from Stock Activity.</t>
  </si>
  <si>
    <t>04016009</t>
  </si>
  <si>
    <t>20000176</t>
  </si>
  <si>
    <t>credit rating</t>
  </si>
  <si>
    <t>Formal statements by certain rating agencies on the investment risk of a company or enterprise</t>
  </si>
  <si>
    <t>04016036</t>
  </si>
  <si>
    <t>20000177</t>
  </si>
  <si>
    <t>dividend announcement</t>
  </si>
  <si>
    <t>Announcements regarding the disbursement of dividends.</t>
  </si>
  <si>
    <t>04016015</t>
  </si>
  <si>
    <t>20000178</t>
  </si>
  <si>
    <t>earnings</t>
  </si>
  <si>
    <t>Any release of earnings results.</t>
  </si>
  <si>
    <t>04016018</t>
  </si>
  <si>
    <t>20000179</t>
  </si>
  <si>
    <t>earnings forecast</t>
  </si>
  <si>
    <t>Analyst prediction of company earnings.</t>
  </si>
  <si>
    <t>04016016</t>
  </si>
  <si>
    <t>20000180</t>
  </si>
  <si>
    <t>financial statement</t>
  </si>
  <si>
    <t>Formal statements about the company financials typically delivered annually or quarterly</t>
  </si>
  <si>
    <t>04016038</t>
  </si>
  <si>
    <t>20000181</t>
  </si>
  <si>
    <t>proxy filing</t>
  </si>
  <si>
    <t>Filings with regulatory agencies of proxy statements for upcoming shareholder votes.</t>
  </si>
  <si>
    <t>04016035</t>
  </si>
  <si>
    <t>20000182</t>
  </si>
  <si>
    <t>financially distressed company</t>
  </si>
  <si>
    <t>Indications that a company is financially distressed  but not having filed for bankruptcy yet</t>
  </si>
  <si>
    <t>04016017</t>
  </si>
  <si>
    <t>20000183</t>
  </si>
  <si>
    <t>financing and stock offering</t>
  </si>
  <si>
    <t>New offerings of equity including initial public offerings.</t>
  </si>
  <si>
    <t>04016019</t>
  </si>
  <si>
    <t>20000184</t>
  </si>
  <si>
    <t>restructuring and recapitalisation</t>
  </si>
  <si>
    <t>The sale of company units, splits of existing companies into units under a holding company, etc.</t>
  </si>
  <si>
    <t>04016039</t>
  </si>
  <si>
    <t>20000185</t>
  </si>
  <si>
    <t>shareholder</t>
  </si>
  <si>
    <t>The owner of one or more shares of a company.</t>
  </si>
  <si>
    <t>04016047</t>
  </si>
  <si>
    <t>20000186</t>
  </si>
  <si>
    <t>stock activity</t>
  </si>
  <si>
    <t>Announcements of major stock events: splits, block trades, new highs or lows, etc.</t>
  </si>
  <si>
    <t>04016041</t>
  </si>
  <si>
    <t>20000187</t>
  </si>
  <si>
    <t>stock flotation</t>
  </si>
  <si>
    <t>A company issues stock shares to the public for the first time. Also called Initial Public Offering IPO.</t>
  </si>
  <si>
    <t>20000188</t>
  </si>
  <si>
    <t>human resources</t>
  </si>
  <si>
    <t>People working for a business and how they are managed</t>
  </si>
  <si>
    <t>09000000</t>
  </si>
  <si>
    <t>20000189</t>
  </si>
  <si>
    <t>layoffs and downsizing</t>
  </si>
  <si>
    <t>Planned or actual reductions in the labour force.</t>
  </si>
  <si>
    <t>04016025</t>
  </si>
  <si>
    <t>20000190</t>
  </si>
  <si>
    <t>management</t>
  </si>
  <si>
    <t>Company executive officers including appointments and changes</t>
  </si>
  <si>
    <t>04016028</t>
  </si>
  <si>
    <t>20000191</t>
  </si>
  <si>
    <t>stock option</t>
  </si>
  <si>
    <t>An agreement to either buy or sell a stock when it meets a certain price, applies to employees and officers of this company only</t>
  </si>
  <si>
    <t>04016052</t>
  </si>
  <si>
    <t>20000192</t>
  </si>
  <si>
    <t>strategy and marketing</t>
  </si>
  <si>
    <t>Planning the direction of a company and selling its products and services to achieve the strategy</t>
  </si>
  <si>
    <t>04016029</t>
  </si>
  <si>
    <t>20000193</t>
  </si>
  <si>
    <t>annual and special corporate meeting</t>
  </si>
  <si>
    <t>Announcements of upcoming meetings. Reports on meetings.</t>
  </si>
  <si>
    <t>04016002</t>
  </si>
  <si>
    <t>20000194</t>
  </si>
  <si>
    <t>annual report</t>
  </si>
  <si>
    <t>Availability or contents of annual company reports.</t>
  </si>
  <si>
    <t>04016003</t>
  </si>
  <si>
    <t>20000195</t>
  </si>
  <si>
    <t>board of directors</t>
  </si>
  <si>
    <t>Appointments to or changes in the board of directors for a company.</t>
  </si>
  <si>
    <t>04016008</t>
  </si>
  <si>
    <t>20000196</t>
  </si>
  <si>
    <t>commercial contract</t>
  </si>
  <si>
    <t>Contracts regarding commercial activities</t>
  </si>
  <si>
    <t>04016013</t>
  </si>
  <si>
    <t>20000197</t>
  </si>
  <si>
    <t>company spin-off</t>
  </si>
  <si>
    <t>The creation of new companies being spun off from existing companies.</t>
  </si>
  <si>
    <t>04016040</t>
  </si>
  <si>
    <t>20000198</t>
  </si>
  <si>
    <t>globalisation</t>
  </si>
  <si>
    <t>Doing business around the world</t>
  </si>
  <si>
    <t>04016054</t>
  </si>
  <si>
    <t>20000199</t>
  </si>
  <si>
    <t>governance</t>
  </si>
  <si>
    <t>The way a business works and any rules of that should be abide</t>
  </si>
  <si>
    <t>04016027</t>
  </si>
  <si>
    <t>20000200</t>
  </si>
  <si>
    <t>joint venture</t>
  </si>
  <si>
    <t>Two or more companies agreeing on a venture.</t>
  </si>
  <si>
    <t>04016023</t>
  </si>
  <si>
    <t>20000201</t>
  </si>
  <si>
    <t>leveraged buyout</t>
  </si>
  <si>
    <t>Acquiring control over a company by buying its shares with borrowed money.</t>
  </si>
  <si>
    <t>04016024</t>
  </si>
  <si>
    <t>20000202</t>
  </si>
  <si>
    <t>licensing agreement</t>
  </si>
  <si>
    <t>The document defining the terms for licensing intellectual property</t>
  </si>
  <si>
    <t>04016026</t>
  </si>
  <si>
    <t>20000203</t>
  </si>
  <si>
    <t>management buyout</t>
  </si>
  <si>
    <t>Acquiring control over a company by the management buying its shares.</t>
  </si>
  <si>
    <t>20000204</t>
  </si>
  <si>
    <t>merger or acquisition</t>
  </si>
  <si>
    <t>Two or more companies forming a new company mergers, takeovers or acquisitions.</t>
  </si>
  <si>
    <t>04016005</t>
  </si>
  <si>
    <t>20000205</t>
  </si>
  <si>
    <t>new product or service</t>
  </si>
  <si>
    <t>04016030</t>
  </si>
  <si>
    <t>20000206</t>
  </si>
  <si>
    <t>patent, copyright and trademark</t>
  </si>
  <si>
    <t>Intellectual properties as patents, copyright and trademarks.</t>
  </si>
  <si>
    <t>04016031</t>
  </si>
  <si>
    <t>20000207</t>
  </si>
  <si>
    <t>product recall</t>
  </si>
  <si>
    <t>A decision by a company to take back or repair a defective product</t>
  </si>
  <si>
    <t>04016053</t>
  </si>
  <si>
    <t>20000208</t>
  </si>
  <si>
    <t>research and development</t>
  </si>
  <si>
    <t>Research and expenditure on new product or service development</t>
  </si>
  <si>
    <t>04016037</t>
  </si>
  <si>
    <t>20000209</t>
  </si>
  <si>
    <t>economic sector</t>
  </si>
  <si>
    <t>Grouping of economic activities by products or services.</t>
  </si>
  <si>
    <t>20000210</t>
  </si>
  <si>
    <t>agriculture</t>
  </si>
  <si>
    <t>The process of producing natural materials for consumption</t>
  </si>
  <si>
    <t>04001000</t>
  </si>
  <si>
    <t>20000211</t>
  </si>
  <si>
    <t>aquaculture</t>
  </si>
  <si>
    <t>Growing plants or animals in water for human consumption</t>
  </si>
  <si>
    <t>04001006</t>
  </si>
  <si>
    <t>20000212</t>
  </si>
  <si>
    <t>arable farming</t>
  </si>
  <si>
    <t>Production of food in the ground</t>
  </si>
  <si>
    <t>04001001</t>
  </si>
  <si>
    <t>20000213</t>
  </si>
  <si>
    <t>fishing industry</t>
  </si>
  <si>
    <t>Raising or gathering of fish</t>
  </si>
  <si>
    <t>04001002</t>
  </si>
  <si>
    <t>20000214</t>
  </si>
  <si>
    <t>forestry and timber</t>
  </si>
  <si>
    <t>Production and collection and preparation of wood products for future use</t>
  </si>
  <si>
    <t>04001003</t>
  </si>
  <si>
    <t>20000215</t>
  </si>
  <si>
    <t>livestock farming</t>
  </si>
  <si>
    <t>Raising of animals for food</t>
  </si>
  <si>
    <t>04001004</t>
  </si>
  <si>
    <t>20000216</t>
  </si>
  <si>
    <t>viniculture</t>
  </si>
  <si>
    <t>Production of wines from the vines to the finished products</t>
  </si>
  <si>
    <t>04001005</t>
  </si>
  <si>
    <t>20000217</t>
  </si>
  <si>
    <t>chemicals</t>
  </si>
  <si>
    <t>Natural or manmade materials used to produce other materials</t>
  </si>
  <si>
    <t>04002000</t>
  </si>
  <si>
    <t>20000218</t>
  </si>
  <si>
    <t>biotechnology business</t>
  </si>
  <si>
    <t>The business of using engineering technology to study and solve problems of living organisms</t>
  </si>
  <si>
    <t>04002001</t>
  </si>
  <si>
    <t>20000219</t>
  </si>
  <si>
    <t>fertiliser</t>
  </si>
  <si>
    <t>Natural or manmade materials used to encourage the growth of plants</t>
  </si>
  <si>
    <t>20000220</t>
  </si>
  <si>
    <t>health and beauty product</t>
  </si>
  <si>
    <t>Compilation of chemicals and other substances for use in enhancing ones looks or smell</t>
  </si>
  <si>
    <t>04002003</t>
  </si>
  <si>
    <t>20000221</t>
  </si>
  <si>
    <t>inorganic chemical</t>
  </si>
  <si>
    <t>The branch of chemistry dealing with minerals and metals</t>
  </si>
  <si>
    <t>04002004</t>
  </si>
  <si>
    <t>20000222</t>
  </si>
  <si>
    <t>organic chemical</t>
  </si>
  <si>
    <t>The branch of chemistry dealing with human, animal or carbon-based substances</t>
  </si>
  <si>
    <t>04002005</t>
  </si>
  <si>
    <t>20000223</t>
  </si>
  <si>
    <t>pharmaceutical</t>
  </si>
  <si>
    <t>The production of medicines from various chemicals and natural substances</t>
  </si>
  <si>
    <t>04002006</t>
  </si>
  <si>
    <t>20000224</t>
  </si>
  <si>
    <t>synthetic and plastic</t>
  </si>
  <si>
    <t>Chemicals used to produce plastics and other artificial substances to be used in manufacturing</t>
  </si>
  <si>
    <t>04002007</t>
  </si>
  <si>
    <t>20000225</t>
  </si>
  <si>
    <t>computing and information technology</t>
  </si>
  <si>
    <t>Anything to do with computing and/or transmission of information from one point to another.</t>
  </si>
  <si>
    <t>04003000</t>
  </si>
  <si>
    <t>20000226</t>
  </si>
  <si>
    <t>hardware</t>
  </si>
  <si>
    <t>The physical devices used to provide computer services, such as monitors, hard drives, keyboards etc. but can also be used for equipment such as routers, servers and other network devices.</t>
  </si>
  <si>
    <t>04003001</t>
  </si>
  <si>
    <t>20000227</t>
  </si>
  <si>
    <t>networking</t>
  </si>
  <si>
    <t>The interconnectivity between hardware that provides the medium for the transmission of data.</t>
  </si>
  <si>
    <t>04003002</t>
  </si>
  <si>
    <t>20000228</t>
  </si>
  <si>
    <t>satellite technology</t>
  </si>
  <si>
    <t>Hardware and software that enables ground based devices to send signals to each other via an orbiting satellite.</t>
  </si>
  <si>
    <t>04003003</t>
  </si>
  <si>
    <t>20000229</t>
  </si>
  <si>
    <t>security</t>
  </si>
  <si>
    <t>To encompass technical developments in hardware and software, basic research and related areas such as cyber security</t>
  </si>
  <si>
    <t>04003008</t>
  </si>
  <si>
    <t>20000230</t>
  </si>
  <si>
    <t>semiconductors and active components</t>
  </si>
  <si>
    <t>The basic components that together create working electronic devices such as computers</t>
  </si>
  <si>
    <t>04003004</t>
  </si>
  <si>
    <t>20000231</t>
  </si>
  <si>
    <t>software</t>
  </si>
  <si>
    <t>Programming sets that, when installed on hardware, perform specified functions.</t>
  </si>
  <si>
    <t>04003005</t>
  </si>
  <si>
    <t>20000232</t>
  </si>
  <si>
    <t>telecommunication equipment</t>
  </si>
  <si>
    <t>Devices such as telephone sets, voice/data switches, modems etc that facilitate point-to-point voice/data transmissions</t>
  </si>
  <si>
    <t>04003006</t>
  </si>
  <si>
    <t>20000233</t>
  </si>
  <si>
    <t>telecommunication service</t>
  </si>
  <si>
    <t>Services provided by commercial companies that facilitate connections between telephones, pagers, computers</t>
  </si>
  <si>
    <t>04003007</t>
  </si>
  <si>
    <t>20000234</t>
  </si>
  <si>
    <t>wireless technology</t>
  </si>
  <si>
    <t>Transmission of information through means other than point-to-point wired hook-ups</t>
  </si>
  <si>
    <t>04003009</t>
  </si>
  <si>
    <t>20000235</t>
  </si>
  <si>
    <t>construction and property</t>
  </si>
  <si>
    <t>All items pertaining to the construction and sale of property</t>
  </si>
  <si>
    <t>04004000</t>
  </si>
  <si>
    <t>20000236</t>
  </si>
  <si>
    <t>design and engineering</t>
  </si>
  <si>
    <t>Design and planning by engineers, architects etc.  of  roads, offices, factories, dams , offshore structures.</t>
  </si>
  <si>
    <t>04004007</t>
  </si>
  <si>
    <t>20000237</t>
  </si>
  <si>
    <t>farms</t>
  </si>
  <si>
    <t>Agricultural areas for the production of foodstuffs, including dairy products, fruits and livestock, such as cattle and fish</t>
  </si>
  <si>
    <t>04004004</t>
  </si>
  <si>
    <t>20000238</t>
  </si>
  <si>
    <t>heavy construction</t>
  </si>
  <si>
    <t>Large scale construction projects, construction of roads, dams, office/factory buildings, offshore and onshore structures, large sport stadiums</t>
  </si>
  <si>
    <t>04004001</t>
  </si>
  <si>
    <t>20000239</t>
  </si>
  <si>
    <t>house building</t>
  </si>
  <si>
    <t>Construction of residences, for private use</t>
  </si>
  <si>
    <t>04004002</t>
  </si>
  <si>
    <t>20000240</t>
  </si>
  <si>
    <t>land price</t>
  </si>
  <si>
    <t>The price of land in specific zoned areas such as commercial, residential or arable as provided by a responsible body</t>
  </si>
  <si>
    <t>04004005</t>
  </si>
  <si>
    <t>20000241</t>
  </si>
  <si>
    <t>real estate</t>
  </si>
  <si>
    <t>The buying and selling of properties of all types</t>
  </si>
  <si>
    <t>04004003</t>
  </si>
  <si>
    <t>20000242</t>
  </si>
  <si>
    <t>renovation</t>
  </si>
  <si>
    <t>Restoring properties/structures to a former better state by cleaning, repairing or rebuilding.</t>
  </si>
  <si>
    <t>04004006</t>
  </si>
  <si>
    <t>20000243</t>
  </si>
  <si>
    <t>consumer goods</t>
  </si>
  <si>
    <t>Items produced for and sold to individuals</t>
  </si>
  <si>
    <t>04007000</t>
  </si>
  <si>
    <t>20000244</t>
  </si>
  <si>
    <t>beverage</t>
  </si>
  <si>
    <t>Liquid consumables, both alcoholic and non-alcoholic</t>
  </si>
  <si>
    <t>04007008</t>
  </si>
  <si>
    <t>20000245</t>
  </si>
  <si>
    <t>clothing</t>
  </si>
  <si>
    <t>Items of apparel to wear</t>
  </si>
  <si>
    <t>04007001</t>
  </si>
  <si>
    <t>20000246</t>
  </si>
  <si>
    <t>department store</t>
  </si>
  <si>
    <t>Stores largely devoted to the sale of clothing to individuals</t>
  </si>
  <si>
    <t>04007002</t>
  </si>
  <si>
    <t>20000247</t>
  </si>
  <si>
    <t>electronic commerce</t>
  </si>
  <si>
    <t>Buying and selling items through the Internet</t>
  </si>
  <si>
    <t>04007009</t>
  </si>
  <si>
    <t>20000248</t>
  </si>
  <si>
    <t>food</t>
  </si>
  <si>
    <t>Selling goods for human consumption to the human end user</t>
  </si>
  <si>
    <t>04007003</t>
  </si>
  <si>
    <t>20000249</t>
  </si>
  <si>
    <t>luxury good</t>
  </si>
  <si>
    <t>Leather bags, jewellery, haute couture, accessories etc</t>
  </si>
  <si>
    <t>04007010</t>
  </si>
  <si>
    <t>20000250</t>
  </si>
  <si>
    <t>mail order</t>
  </si>
  <si>
    <t>Items sold through and delivered by mail</t>
  </si>
  <si>
    <t>04007004</t>
  </si>
  <si>
    <t>20000251</t>
  </si>
  <si>
    <t>non-durable good</t>
  </si>
  <si>
    <t>Lighters, pens and stationery, tableware, watches, glasses etc</t>
  </si>
  <si>
    <t>04007011</t>
  </si>
  <si>
    <t>20000252</t>
  </si>
  <si>
    <t>retail</t>
  </si>
  <si>
    <t>The last stage in the sales chain</t>
  </si>
  <si>
    <t>04007005</t>
  </si>
  <si>
    <t>20000253</t>
  </si>
  <si>
    <t>speciality store</t>
  </si>
  <si>
    <t>Retail outlets that specialise in categories such as shoes, coats, power tools, etc</t>
  </si>
  <si>
    <t>04007006</t>
  </si>
  <si>
    <t>20000254</t>
  </si>
  <si>
    <t>toy</t>
  </si>
  <si>
    <t>Children's plaything</t>
  </si>
  <si>
    <t>04007012</t>
  </si>
  <si>
    <t>20000255</t>
  </si>
  <si>
    <t>wholesale</t>
  </si>
  <si>
    <t>The first link in the sales chain after production</t>
  </si>
  <si>
    <t>04007007</t>
  </si>
  <si>
    <t>20000256</t>
  </si>
  <si>
    <t>energy and resource</t>
  </si>
  <si>
    <t>The use of natural resources for business purposes to generate energy</t>
  </si>
  <si>
    <t>04005000</t>
  </si>
  <si>
    <t>20000257</t>
  </si>
  <si>
    <t>alternative energy</t>
  </si>
  <si>
    <t>The alternative energy business</t>
  </si>
  <si>
    <t>04005001</t>
  </si>
  <si>
    <t>20000258</t>
  </si>
  <si>
    <t>coal</t>
  </si>
  <si>
    <t>Production and mining of anthracite and bituminous products for use in power production</t>
  </si>
  <si>
    <t>04005002</t>
  </si>
  <si>
    <t>20000259</t>
  </si>
  <si>
    <t>diesel fuel</t>
  </si>
  <si>
    <t>A distilled petroleum product heavier than gasoline used not only for trucks, marine engines, but in certain forms for home heating</t>
  </si>
  <si>
    <t>04005013</t>
  </si>
  <si>
    <t>20000260</t>
  </si>
  <si>
    <t>electricity production and distribution</t>
  </si>
  <si>
    <t>Primarily concerning the power line distribution system, but also the sale of electrical power at wholesale and retail levels</t>
  </si>
  <si>
    <t>04005006</t>
  </si>
  <si>
    <t>20000261</t>
  </si>
  <si>
    <t>energy industry</t>
  </si>
  <si>
    <t>The energy industry, not focused on any specific sector</t>
  </si>
  <si>
    <t>20000262</t>
  </si>
  <si>
    <t>kerosene/paraffin</t>
  </si>
  <si>
    <t>A light petroleum distillate used for cooking fuel, aircraft jet engines, lamps, heating and cleaning</t>
  </si>
  <si>
    <t>04005014</t>
  </si>
  <si>
    <t>20000263</t>
  </si>
  <si>
    <t>natural gas</t>
  </si>
  <si>
    <t>A natural resource, mainly methane in an flammable gaseous state, from the ground</t>
  </si>
  <si>
    <t>04005011</t>
  </si>
  <si>
    <t>20000265</t>
  </si>
  <si>
    <t>nuclear power</t>
  </si>
  <si>
    <t>Use of radioactive materials for power production</t>
  </si>
  <si>
    <t>04005005</t>
  </si>
  <si>
    <t>20000266</t>
  </si>
  <si>
    <t>oil and gas - downstream activities</t>
  </si>
  <si>
    <t>All matters concerning oil and gas, typically refining and distribution activities</t>
  </si>
  <si>
    <t>04005003</t>
  </si>
  <si>
    <t>20000267</t>
  </si>
  <si>
    <t>oil and gas - upstream activities</t>
  </si>
  <si>
    <t>All matters concerning oil and gas, typically supply chain activities from the reservoir to the refinery gate</t>
  </si>
  <si>
    <t>04005004</t>
  </si>
  <si>
    <t>20000268</t>
  </si>
  <si>
    <t>petrol</t>
  </si>
  <si>
    <t>Distilled petroleum product used for automotive fuel, with or without additives</t>
  </si>
  <si>
    <t>04005012</t>
  </si>
  <si>
    <t>20000269</t>
  </si>
  <si>
    <t>waste management and pollution control</t>
  </si>
  <si>
    <t>The business of waste management and pollution control</t>
  </si>
  <si>
    <t>04005007</t>
  </si>
  <si>
    <t>20000270</t>
  </si>
  <si>
    <t>water supply</t>
  </si>
  <si>
    <t>The business of providing water for human use</t>
  </si>
  <si>
    <t>04005008</t>
  </si>
  <si>
    <t>20000271</t>
  </si>
  <si>
    <t>financial and business service</t>
  </si>
  <si>
    <t>Services  that transmit, safeguard, keep track of money or provide backup to commercial enterprises</t>
  </si>
  <si>
    <t>04006000</t>
  </si>
  <si>
    <t>20000272</t>
  </si>
  <si>
    <t>accountancy and auditing</t>
  </si>
  <si>
    <t>Services provide balance sheet, budget reconciliation and examine accuracy of financial statements</t>
  </si>
  <si>
    <t>04006001</t>
  </si>
  <si>
    <t>20000273</t>
  </si>
  <si>
    <t>auction service</t>
  </si>
  <si>
    <t>Sales by bidding</t>
  </si>
  <si>
    <t>04006020</t>
  </si>
  <si>
    <t>20000274</t>
  </si>
  <si>
    <t>banking</t>
  </si>
  <si>
    <t>Services for storing, transmitting, receiving and delivery of cash</t>
  </si>
  <si>
    <t>04006002</t>
  </si>
  <si>
    <t>20000275</t>
  </si>
  <si>
    <t>consultancy service</t>
  </si>
  <si>
    <t>Providers of expert knowledge in a wide range of fields usually on a temporary, contract basis</t>
  </si>
  <si>
    <t>04006003</t>
  </si>
  <si>
    <t>20000276</t>
  </si>
  <si>
    <t>employment agency</t>
  </si>
  <si>
    <t>A service helping people find jobs, and companies to find workers</t>
  </si>
  <si>
    <t>04006004</t>
  </si>
  <si>
    <t>20000277</t>
  </si>
  <si>
    <t>funeral parlour and crematorium</t>
  </si>
  <si>
    <t>Companies that provide services for disposal of the dead</t>
  </si>
  <si>
    <t>04006015</t>
  </si>
  <si>
    <t>20000278</t>
  </si>
  <si>
    <t>healthcare provider</t>
  </si>
  <si>
    <t>Providers of medical services at all levels, including doctors, hospitals etc</t>
  </si>
  <si>
    <t>04006005</t>
  </si>
  <si>
    <t>20000279</t>
  </si>
  <si>
    <t>insurance</t>
  </si>
  <si>
    <t>A risk taking venture that allows individuals to pay small amounts periodically to guard financially against unexpected events</t>
  </si>
  <si>
    <t>04006006</t>
  </si>
  <si>
    <t>20000280</t>
  </si>
  <si>
    <t>investment service</t>
  </si>
  <si>
    <t>Financial advisers, as opposed to stock dealers or consultants</t>
  </si>
  <si>
    <t>04006022</t>
  </si>
  <si>
    <t>20000281</t>
  </si>
  <si>
    <t>janitorial service</t>
  </si>
  <si>
    <t>Companies that provide cleaning and similar services for homes and businesses.</t>
  </si>
  <si>
    <t>04006014</t>
  </si>
  <si>
    <t>20000282</t>
  </si>
  <si>
    <t>legal service</t>
  </si>
  <si>
    <t>Lawyers and others who help companies and individuals deal with state, federal and local laws</t>
  </si>
  <si>
    <t>04006007</t>
  </si>
  <si>
    <t>20000283</t>
  </si>
  <si>
    <t>market research</t>
  </si>
  <si>
    <t>A service that tries to determine what people want to buy</t>
  </si>
  <si>
    <t>04006008</t>
  </si>
  <si>
    <t>20000284</t>
  </si>
  <si>
    <t>market trend</t>
  </si>
  <si>
    <t>Statistically significant consumer behaviour.</t>
  </si>
  <si>
    <t>04006011</t>
  </si>
  <si>
    <t>20000285</t>
  </si>
  <si>
    <t>personal finance</t>
  </si>
  <si>
    <t>An individual's income and expenses</t>
  </si>
  <si>
    <t>04006018</t>
  </si>
  <si>
    <t>20000286</t>
  </si>
  <si>
    <t>personal income</t>
  </si>
  <si>
    <t>Money that a person earns and is his/hers to keep or spend</t>
  </si>
  <si>
    <t>04006019</t>
  </si>
  <si>
    <t>20000287</t>
  </si>
  <si>
    <t>personal investing</t>
  </si>
  <si>
    <t>Personal finance and investment</t>
  </si>
  <si>
    <t>04006010</t>
  </si>
  <si>
    <t>20000288</t>
  </si>
  <si>
    <t>personal service</t>
  </si>
  <si>
    <t>Consumer service that is intangible e.g. beauty care such as hairdressing</t>
  </si>
  <si>
    <t>04006013</t>
  </si>
  <si>
    <t>20000289</t>
  </si>
  <si>
    <t>printing/promotional service</t>
  </si>
  <si>
    <t>Production of printed matter such as flyers, ads, signs etc</t>
  </si>
  <si>
    <t>04006021</t>
  </si>
  <si>
    <t>20000290</t>
  </si>
  <si>
    <t>rental service</t>
  </si>
  <si>
    <t>Companies which provide rentals, including motor vehicles, tuxedos, tools, heavy equipment, and other supplies</t>
  </si>
  <si>
    <t>04006016</t>
  </si>
  <si>
    <t>20000291</t>
  </si>
  <si>
    <t>shipping service</t>
  </si>
  <si>
    <t>Companies that prepare and transport packages and documents for individuals or companies by any means, including postal services.</t>
  </si>
  <si>
    <t>04006012</t>
  </si>
  <si>
    <t>20000292</t>
  </si>
  <si>
    <t>stock broking</t>
  </si>
  <si>
    <t>The buying and selling of company shares on behalf of individuals or other entities</t>
  </si>
  <si>
    <t>04006009</t>
  </si>
  <si>
    <t>20000293</t>
  </si>
  <si>
    <t>wedding service</t>
  </si>
  <si>
    <t>Services and products related to the wedding industry</t>
  </si>
  <si>
    <t>04006017</t>
  </si>
  <si>
    <t>20000294</t>
  </si>
  <si>
    <t>manufacturing and engineering</t>
  </si>
  <si>
    <t>Manufacturers of electrical, electronic and mechanical equipment but does not cover civil engineering.</t>
  </si>
  <si>
    <t>04011000</t>
  </si>
  <si>
    <t>20000295</t>
  </si>
  <si>
    <t>aerospace</t>
  </si>
  <si>
    <t>Companies that assemble or manufacture components for airplanes and space ships.</t>
  </si>
  <si>
    <t>04011001</t>
  </si>
  <si>
    <t>20000296</t>
  </si>
  <si>
    <t>automotive equipment</t>
  </si>
  <si>
    <t>Companies that produce components for automobiles</t>
  </si>
  <si>
    <t>04011002</t>
  </si>
  <si>
    <t>20000297</t>
  </si>
  <si>
    <t>defence equipment</t>
  </si>
  <si>
    <t>Manufacturers of guns, tanks, cannons, ships etc for the military and non-military protection services</t>
  </si>
  <si>
    <t>04011003</t>
  </si>
  <si>
    <t>20000298</t>
  </si>
  <si>
    <t>electrical appliance</t>
  </si>
  <si>
    <t>Makers of large and small electrical goods for use in homes or  business</t>
  </si>
  <si>
    <t>04011004</t>
  </si>
  <si>
    <t>20000299</t>
  </si>
  <si>
    <t>heavy engineering</t>
  </si>
  <si>
    <t>Manufacturers of cranes, bulldozers and the like for use in major construction projects</t>
  </si>
  <si>
    <t>04011005</t>
  </si>
  <si>
    <t>20000300</t>
  </si>
  <si>
    <t>industrial component</t>
  </si>
  <si>
    <t>Manufacturers of  mechanical, electrical, electronic items needed in the manufacture of other items</t>
  </si>
  <si>
    <t>04011006</t>
  </si>
  <si>
    <t>20000301</t>
  </si>
  <si>
    <t>instrument engineering</t>
  </si>
  <si>
    <t>Manufacturers of instruments for calibration, measurement of things like speed, pressure, distance</t>
  </si>
  <si>
    <t>04011007</t>
  </si>
  <si>
    <t>20000302</t>
  </si>
  <si>
    <t>machine manufacturing</t>
  </si>
  <si>
    <t>Manufacturers of turbines, engines, fans , pumps , motors and components for powered equipment.</t>
  </si>
  <si>
    <t>04011009</t>
  </si>
  <si>
    <t>20000303</t>
  </si>
  <si>
    <t>shipbuilding</t>
  </si>
  <si>
    <t>Manufacturers of ships, submarines, barges.</t>
  </si>
  <si>
    <t>04011008</t>
  </si>
  <si>
    <t>20000304</t>
  </si>
  <si>
    <t>media</t>
  </si>
  <si>
    <t>The various means of disseminating news and information to the public</t>
  </si>
  <si>
    <t>04010000</t>
  </si>
  <si>
    <t>20000305</t>
  </si>
  <si>
    <t>advertising</t>
  </si>
  <si>
    <t>Methods of promoting goods and service to consumers through video, graphics, print text etc</t>
  </si>
  <si>
    <t>04010001</t>
  </si>
  <si>
    <t>20000306</t>
  </si>
  <si>
    <t>book industry</t>
  </si>
  <si>
    <t>The business of producing and selling bound media, whether fiction or non-fiction</t>
  </si>
  <si>
    <t>04010002</t>
  </si>
  <si>
    <t>20000307</t>
  </si>
  <si>
    <t>cinema industry</t>
  </si>
  <si>
    <t>The business of cinema</t>
  </si>
  <si>
    <t>04010003</t>
  </si>
  <si>
    <t>20000308</t>
  </si>
  <si>
    <t>music industry</t>
  </si>
  <si>
    <t>Recording, production, marketing of music</t>
  </si>
  <si>
    <t>04010011</t>
  </si>
  <si>
    <t>20000309</t>
  </si>
  <si>
    <t>news agency</t>
  </si>
  <si>
    <t>Commercial agencies for production and distribution of newsworthy events through print, broadcast, video or electronic media</t>
  </si>
  <si>
    <t>04010004</t>
  </si>
  <si>
    <t>20000310</t>
  </si>
  <si>
    <t>newspaper and magazine</t>
  </si>
  <si>
    <t>The business of producing bound and unbound printed paper products for periodic distribution of news items</t>
  </si>
  <si>
    <t>04010005</t>
  </si>
  <si>
    <t>20000311</t>
  </si>
  <si>
    <t>online</t>
  </si>
  <si>
    <t>The business of distributing news and information through computer networks for public consumption</t>
  </si>
  <si>
    <t>04010006</t>
  </si>
  <si>
    <t>20000312</t>
  </si>
  <si>
    <t>public relations</t>
  </si>
  <si>
    <t>The job of promoting products and services  through advertising campaigns and/or through person-to-person contact or through news releases</t>
  </si>
  <si>
    <t>04010007</t>
  </si>
  <si>
    <t>20000313</t>
  </si>
  <si>
    <t>radio industry</t>
  </si>
  <si>
    <t>The business of radio</t>
  </si>
  <si>
    <t>04010008</t>
  </si>
  <si>
    <t>20000314</t>
  </si>
  <si>
    <t>satellite and cable service</t>
  </si>
  <si>
    <t>The business of transmitting  news, entertainment and information via satellite or cable television services</t>
  </si>
  <si>
    <t>04010009</t>
  </si>
  <si>
    <t>20000315</t>
  </si>
  <si>
    <t>television industry</t>
  </si>
  <si>
    <t>The business of television</t>
  </si>
  <si>
    <t>04010010</t>
  </si>
  <si>
    <t>20000316</t>
  </si>
  <si>
    <t>metal and mineral</t>
  </si>
  <si>
    <t>Production and refining of ores into metals</t>
  </si>
  <si>
    <t>04012000</t>
  </si>
  <si>
    <t>20000317</t>
  </si>
  <si>
    <t>building material</t>
  </si>
  <si>
    <t>Manufacture of materials like wallboard, lumber wiring for the building industry</t>
  </si>
  <si>
    <t>04012001</t>
  </si>
  <si>
    <t>20000318</t>
  </si>
  <si>
    <t>gold and precious material</t>
  </si>
  <si>
    <t>Mining, refining and sales of gold and other precious metals</t>
  </si>
  <si>
    <t>04012002</t>
  </si>
  <si>
    <t>20000319</t>
  </si>
  <si>
    <t>iron and steel</t>
  </si>
  <si>
    <t>Mining, refining and sales of iron-based metals</t>
  </si>
  <si>
    <t>04012003</t>
  </si>
  <si>
    <t>20000320</t>
  </si>
  <si>
    <t>mining</t>
  </si>
  <si>
    <t>The industry of digging for metals, raw materials such as coal, or precious gems such as diamonds</t>
  </si>
  <si>
    <t>04012005</t>
  </si>
  <si>
    <t>20000321</t>
  </si>
  <si>
    <t>non ferrous metal</t>
  </si>
  <si>
    <t>Mining, refining and sales of copper, zinc, aluminium, and other metals not based on iron</t>
  </si>
  <si>
    <t>04012004</t>
  </si>
  <si>
    <t>20000322</t>
  </si>
  <si>
    <t>process industry</t>
  </si>
  <si>
    <t>The business of turning raw materials into useable products</t>
  </si>
  <si>
    <t>04013000</t>
  </si>
  <si>
    <t>20000323</t>
  </si>
  <si>
    <t>distiller and brewer</t>
  </si>
  <si>
    <t>Manufacture of alcoholic beverages</t>
  </si>
  <si>
    <t>04013001</t>
  </si>
  <si>
    <t>20000324</t>
  </si>
  <si>
    <t>food industry</t>
  </si>
  <si>
    <t>The business of processing, distributing and selling for  basic human consumption</t>
  </si>
  <si>
    <t>04013002</t>
  </si>
  <si>
    <t>20000325</t>
  </si>
  <si>
    <t>furnishings and furniture</t>
  </si>
  <si>
    <t>Manufacture of furniture, wallpaper, paints and fabrics for interior decoration</t>
  </si>
  <si>
    <t>04013003</t>
  </si>
  <si>
    <t>20000326</t>
  </si>
  <si>
    <t>paper and packaging product</t>
  </si>
  <si>
    <t>Production of paper material for writing, wrapping, printing, or packaging</t>
  </si>
  <si>
    <t>04013004</t>
  </si>
  <si>
    <t>20000327</t>
  </si>
  <si>
    <t>rubber product</t>
  </si>
  <si>
    <t>Production of rubber based materials for gloves, protective coatings, hoses and the like</t>
  </si>
  <si>
    <t>04013005</t>
  </si>
  <si>
    <t>20000328</t>
  </si>
  <si>
    <t>soft drinks</t>
  </si>
  <si>
    <t>Production of non-alcoholic drinks</t>
  </si>
  <si>
    <t>04013006</t>
  </si>
  <si>
    <t>20000329</t>
  </si>
  <si>
    <t>textile and clothing</t>
  </si>
  <si>
    <t>Production of fabrics for furnishings and fixtures, and for clothing of various types</t>
  </si>
  <si>
    <t>04013007</t>
  </si>
  <si>
    <t>20000330</t>
  </si>
  <si>
    <t>tobacco</t>
  </si>
  <si>
    <t>Growing, producing and sale of tobacco products</t>
  </si>
  <si>
    <t>04013008</t>
  </si>
  <si>
    <t>20000331</t>
  </si>
  <si>
    <t>tourism and leisure</t>
  </si>
  <si>
    <t>The tourism and leisure industries</t>
  </si>
  <si>
    <t>04014000</t>
  </si>
  <si>
    <t>20000332</t>
  </si>
  <si>
    <t>casino and gambling</t>
  </si>
  <si>
    <t>The business of providing outlets for various games of chance using cards, dice, spinning wheels to betting on animal races</t>
  </si>
  <si>
    <t>04014001</t>
  </si>
  <si>
    <t>20000333</t>
  </si>
  <si>
    <t>hotel and accommodation</t>
  </si>
  <si>
    <t>The business of providing food and shelter to travellers</t>
  </si>
  <si>
    <t>04014002</t>
  </si>
  <si>
    <t>20000334</t>
  </si>
  <si>
    <t>recreational and sporting goods</t>
  </si>
  <si>
    <t>Manufacture of goods for leisure activities</t>
  </si>
  <si>
    <t>04014003</t>
  </si>
  <si>
    <t>20000335</t>
  </si>
  <si>
    <t>restaurant and catering</t>
  </si>
  <si>
    <t>The business of providing prepared foods for customers in groups large and small</t>
  </si>
  <si>
    <t>04014004</t>
  </si>
  <si>
    <t>20000336</t>
  </si>
  <si>
    <t>tour operator</t>
  </si>
  <si>
    <t>Operators of trips either locally, as around town, or to other countries</t>
  </si>
  <si>
    <t>04014005</t>
  </si>
  <si>
    <t>20000337</t>
  </si>
  <si>
    <t>transport</t>
  </si>
  <si>
    <t>The means of getting from one place to the other without walking</t>
  </si>
  <si>
    <t>04015000</t>
  </si>
  <si>
    <t>20000338</t>
  </si>
  <si>
    <t>air transport</t>
  </si>
  <si>
    <t>Airplane and airport operations</t>
  </si>
  <si>
    <t>04015001</t>
  </si>
  <si>
    <t>20000339</t>
  </si>
  <si>
    <t>commuting</t>
  </si>
  <si>
    <t>The process of getting to and from work, including transport options, travel networks, car pooling.</t>
  </si>
  <si>
    <t>10007000</t>
  </si>
  <si>
    <t>20000340</t>
  </si>
  <si>
    <t>railway transport</t>
  </si>
  <si>
    <t>The business of transporting people or cargo by rail</t>
  </si>
  <si>
    <t>04015002</t>
  </si>
  <si>
    <t>20000341</t>
  </si>
  <si>
    <t>road transport</t>
  </si>
  <si>
    <t>The business of transporting goods by trucks and highways</t>
  </si>
  <si>
    <t>04015003</t>
  </si>
  <si>
    <t>20000342</t>
  </si>
  <si>
    <t>traffic</t>
  </si>
  <si>
    <t>Traffic reports and/or warnings</t>
  </si>
  <si>
    <t>10007001</t>
  </si>
  <si>
    <t>20000343</t>
  </si>
  <si>
    <t>waterway and maritime transport</t>
  </si>
  <si>
    <t>Commercial movement of people or goods via boats, ships and water</t>
  </si>
  <si>
    <t>04015004</t>
  </si>
  <si>
    <t>20000344</t>
  </si>
  <si>
    <t>economy</t>
  </si>
  <si>
    <t>Content of a general nature about trade and the economy</t>
  </si>
  <si>
    <t>04017000</t>
  </si>
  <si>
    <t>20000345</t>
  </si>
  <si>
    <t>economic policy</t>
  </si>
  <si>
    <t>Government directed policy on production, taxes, tariffs  and things that affect the direction and health of the economy</t>
  </si>
  <si>
    <t>04017001</t>
  </si>
  <si>
    <t>20000346</t>
  </si>
  <si>
    <t>macro economics</t>
  </si>
  <si>
    <t>Broad scale economics at the world or national level</t>
  </si>
  <si>
    <t>04008000</t>
  </si>
  <si>
    <t>20000347</t>
  </si>
  <si>
    <t>bonds</t>
  </si>
  <si>
    <t>Corporate or governmental paper representing the loan of money at a fixed rate and for a fixed time to that company or  government</t>
  </si>
  <si>
    <t>04008027</t>
  </si>
  <si>
    <t>20000348</t>
  </si>
  <si>
    <t>budgets and budgeting</t>
  </si>
  <si>
    <t>A method of balancing revenues against expenses</t>
  </si>
  <si>
    <t>04008019</t>
  </si>
  <si>
    <t>20000349</t>
  </si>
  <si>
    <t>business enterprise</t>
  </si>
  <si>
    <t>Organisations set up usually for profit-making purposes by creating and selling a product or service</t>
  </si>
  <si>
    <t>20000350</t>
  </si>
  <si>
    <t>central bank</t>
  </si>
  <si>
    <t>A country's major bank that sets interest rates, and provides transfer of funds between commercial banks</t>
  </si>
  <si>
    <t>04008001</t>
  </si>
  <si>
    <t>20000351</t>
  </si>
  <si>
    <t>consumers</t>
  </si>
  <si>
    <t>Buyers of goods and services</t>
  </si>
  <si>
    <t>04016055</t>
  </si>
  <si>
    <t>20000352</t>
  </si>
  <si>
    <t>consumer confidence</t>
  </si>
  <si>
    <t>The confidence of consumers in the economy.</t>
  </si>
  <si>
    <t>04008014</t>
  </si>
  <si>
    <t>20000353</t>
  </si>
  <si>
    <t>consumer issue</t>
  </si>
  <si>
    <t>Issues, such as prices, inflation/deflation, quality of goods, at the retail sales level</t>
  </si>
  <si>
    <t>04008002</t>
  </si>
  <si>
    <t>20000354</t>
  </si>
  <si>
    <t>credit and debt</t>
  </si>
  <si>
    <t>Credit: the amount of money available to you, often by loan. Debt:  the amount you owe.</t>
  </si>
  <si>
    <t>04008020</t>
  </si>
  <si>
    <t>20000355</t>
  </si>
  <si>
    <t>currency value</t>
  </si>
  <si>
    <t>The value of one currency as measured against another</t>
  </si>
  <si>
    <t>04008018</t>
  </si>
  <si>
    <t>20000356</t>
  </si>
  <si>
    <t>deflation</t>
  </si>
  <si>
    <t>A fall in prices</t>
  </si>
  <si>
    <t>04008016</t>
  </si>
  <si>
    <t>20000357</t>
  </si>
  <si>
    <t>economic growth</t>
  </si>
  <si>
    <t>An increase of the GDP</t>
  </si>
  <si>
    <t>20000358</t>
  </si>
  <si>
    <t>economic indicator</t>
  </si>
  <si>
    <t>Certain indexes, such as company inventories, the movement of prices that show whether the economy is improving or declining</t>
  </si>
  <si>
    <t>04008004</t>
  </si>
  <si>
    <t>20000359</t>
  </si>
  <si>
    <t>gross domestic product</t>
  </si>
  <si>
    <t>A measure of a region's economic performance, commonly abbreviated as GDP</t>
  </si>
  <si>
    <t>20000360</t>
  </si>
  <si>
    <t>industrial production</t>
  </si>
  <si>
    <t>Manufacture of durable and non-durable goods</t>
  </si>
  <si>
    <t>04016042</t>
  </si>
  <si>
    <t>20000361</t>
  </si>
  <si>
    <t>inventories</t>
  </si>
  <si>
    <t>Goods not sold and held by the producer, wholesaler or retailer</t>
  </si>
  <si>
    <t>04016044</t>
  </si>
  <si>
    <t>20000362</t>
  </si>
  <si>
    <t>productivity</t>
  </si>
  <si>
    <t>A measure of output from production or service</t>
  </si>
  <si>
    <t>04016043</t>
  </si>
  <si>
    <t>20000363</t>
  </si>
  <si>
    <t>economic organisation</t>
  </si>
  <si>
    <t>Business, industrial and trade associations, societies and other private-sector groups.</t>
  </si>
  <si>
    <t>20000364</t>
  </si>
  <si>
    <t>emerging market</t>
  </si>
  <si>
    <t>Those markets that are struggling to enter the world economies and those requiring financial help from international lenders</t>
  </si>
  <si>
    <t>04008005</t>
  </si>
  <si>
    <t>20000365</t>
  </si>
  <si>
    <t>employment statistics</t>
  </si>
  <si>
    <t>Statistics about employment</t>
  </si>
  <si>
    <t>20000366</t>
  </si>
  <si>
    <t>exports</t>
  </si>
  <si>
    <t>What is produced or manufactured in your country and sent and sold elsewhere</t>
  </si>
  <si>
    <t>04008031</t>
  </si>
  <si>
    <t>20000367</t>
  </si>
  <si>
    <t>government aid</t>
  </si>
  <si>
    <t>Supply of financial and other help by one government, usually to another</t>
  </si>
  <si>
    <t>04008007</t>
  </si>
  <si>
    <t>20000368</t>
  </si>
  <si>
    <t>government debt</t>
  </si>
  <si>
    <t>The amount a government owes on bonds, services and for goods and services for which it has no ready cash</t>
  </si>
  <si>
    <t>04008008</t>
  </si>
  <si>
    <t>20000369</t>
  </si>
  <si>
    <t>imports</t>
  </si>
  <si>
    <t>What is bought abroad and brought into a country for resale</t>
  </si>
  <si>
    <t>04008030</t>
  </si>
  <si>
    <t>20000370</t>
  </si>
  <si>
    <t>inflation</t>
  </si>
  <si>
    <t>A rise in prices</t>
  </si>
  <si>
    <t>20000371</t>
  </si>
  <si>
    <t>interest rate</t>
  </si>
  <si>
    <t>The amount of money one must pay to borrow money</t>
  </si>
  <si>
    <t>04008009</t>
  </si>
  <si>
    <t>20000372</t>
  </si>
  <si>
    <t>international economic institution</t>
  </si>
  <si>
    <t>Entities such as UNIDO, World Bank, World Trade Organization, the Import-Expert Bank etc that deals at a world level</t>
  </si>
  <si>
    <t>04008010</t>
  </si>
  <si>
    <t>20000373</t>
  </si>
  <si>
    <t>international trade</t>
  </si>
  <si>
    <t>Trade of goods and services between nations</t>
  </si>
  <si>
    <t>20000374</t>
  </si>
  <si>
    <t>trade agreements</t>
  </si>
  <si>
    <t>Government level agreements between countries for the sale and purchase of goods and services</t>
  </si>
  <si>
    <t>04008032</t>
  </si>
  <si>
    <t>20000375</t>
  </si>
  <si>
    <t>trade balance</t>
  </si>
  <si>
    <t>The difference between the financial value of imports and exports</t>
  </si>
  <si>
    <t>04008036</t>
  </si>
  <si>
    <t>20000376</t>
  </si>
  <si>
    <t>trade dispute</t>
  </si>
  <si>
    <t>International dispute over trade barriers, cartels, dumping etc.</t>
  </si>
  <si>
    <t>04008015</t>
  </si>
  <si>
    <t>20000377</t>
  </si>
  <si>
    <t>trade policy</t>
  </si>
  <si>
    <t>Governmental decisions on tariffs, shipping, embargoes, and the types or kinds of goods and services to be imported and exported</t>
  </si>
  <si>
    <t>04008033</t>
  </si>
  <si>
    <t>20000378</t>
  </si>
  <si>
    <t>investments</t>
  </si>
  <si>
    <t>Speculative purchases of corporate instruments, of commodities, currencies, or parts thereof</t>
  </si>
  <si>
    <t>04008025</t>
  </si>
  <si>
    <t>20000379</t>
  </si>
  <si>
    <t>money and monetary policy</t>
  </si>
  <si>
    <t>Government bank directed policy on the amount of money in circulation and the rate at which it can be loaned</t>
  </si>
  <si>
    <t>04019001</t>
  </si>
  <si>
    <t>20000380</t>
  </si>
  <si>
    <t>mortgage</t>
  </si>
  <si>
    <t>The loan of money for the purpose of purchasing a property, whether land or building. Or, for homeowners to repair or maintain properties, often based on owner equity in a property</t>
  </si>
  <si>
    <t>04008022</t>
  </si>
  <si>
    <t>20000381</t>
  </si>
  <si>
    <t>mutual funds</t>
  </si>
  <si>
    <t>Pools of shares or bonds for sale often grouped by investment intention, such as growth, income or security</t>
  </si>
  <si>
    <t>04008028</t>
  </si>
  <si>
    <t>20000382</t>
  </si>
  <si>
    <t>prices</t>
  </si>
  <si>
    <t>The monetary value of goods, services or stocks and bonds</t>
  </si>
  <si>
    <t>04008017</t>
  </si>
  <si>
    <t>20000383</t>
  </si>
  <si>
    <t>recession</t>
  </si>
  <si>
    <t>A decrease in the GDP over a period of 2 quarters in a row.</t>
  </si>
  <si>
    <t>20000384</t>
  </si>
  <si>
    <t>tariff</t>
  </si>
  <si>
    <t>Fees placed on goods imported or exported, often punitive</t>
  </si>
  <si>
    <t>04008035</t>
  </si>
  <si>
    <t>20000385</t>
  </si>
  <si>
    <t>market and exchange</t>
  </si>
  <si>
    <t>Organised entities for buying and selling stocks, currencies, commodities and other goods</t>
  </si>
  <si>
    <t>04009000</t>
  </si>
  <si>
    <t>20000386</t>
  </si>
  <si>
    <t>commodity market</t>
  </si>
  <si>
    <t>The bartering or trading of goods such as cotton, oil, coal, metals, etc</t>
  </si>
  <si>
    <t>04008024</t>
  </si>
  <si>
    <t>20000387</t>
  </si>
  <si>
    <t>energy market</t>
  </si>
  <si>
    <t>Energy trading and markets</t>
  </si>
  <si>
    <t>04009001</t>
  </si>
  <si>
    <t>20000388</t>
  </si>
  <si>
    <t>metal</t>
  </si>
  <si>
    <t>Markets for trading base metals such as copper, aluminium, steel, zinc etc</t>
  </si>
  <si>
    <t>04009002</t>
  </si>
  <si>
    <t>20000389</t>
  </si>
  <si>
    <t>soft commodity</t>
  </si>
  <si>
    <t>Trading in commodities such as cotton, sugar, sorghum,  soybeans etc.</t>
  </si>
  <si>
    <t>04009004</t>
  </si>
  <si>
    <t>20000390</t>
  </si>
  <si>
    <t>debt market</t>
  </si>
  <si>
    <t>Market for trading debt instruments such as bonds, CDs, bankers acceptances, T bills, notes, IOUs etc</t>
  </si>
  <si>
    <t>04008003</t>
  </si>
  <si>
    <t>20000391</t>
  </si>
  <si>
    <t>foreign exchange market</t>
  </si>
  <si>
    <t>The trading of shekels, dinars, euros, dollars etc around the world through regulated markets</t>
  </si>
  <si>
    <t>04008006</t>
  </si>
  <si>
    <t>20000392</t>
  </si>
  <si>
    <t>loan market</t>
  </si>
  <si>
    <t>The market where money is available to borrow, at certain rates of interest</t>
  </si>
  <si>
    <t>04008012</t>
  </si>
  <si>
    <t>20000393</t>
  </si>
  <si>
    <t>loans</t>
  </si>
  <si>
    <t>An agreement by one individual or institution to temporarily disperse money to another, with an agreed rate and time for its return</t>
  </si>
  <si>
    <t>04008021</t>
  </si>
  <si>
    <t>20000394</t>
  </si>
  <si>
    <t>securities</t>
  </si>
  <si>
    <t>Markets for trading types of company paper such as stocks and bonds</t>
  </si>
  <si>
    <t>04009003</t>
  </si>
  <si>
    <t>20000395</t>
  </si>
  <si>
    <t>derivative securities</t>
  </si>
  <si>
    <t>Financial instruments such as futures, swaps and options, used for risk management, whose characteristics and value depend upon the characteristics and value of an underlying instrument, such as a commodity, bond, equity or currency.</t>
  </si>
  <si>
    <t>04008029</t>
  </si>
  <si>
    <t>20000396</t>
  </si>
  <si>
    <t>stocks</t>
  </si>
  <si>
    <t>Corporate paper that gives an individual an ownership right to a part of a company's earnings</t>
  </si>
  <si>
    <t>04008026</t>
  </si>
  <si>
    <t>05000000</t>
  </si>
  <si>
    <t>education</t>
  </si>
  <si>
    <t>All aspects of furthering knowledge of human individuals from birth to death.</t>
  </si>
  <si>
    <t>20000398</t>
  </si>
  <si>
    <t>parent organisation</t>
  </si>
  <si>
    <t>Group of parents set up to support educational activities of their children</t>
  </si>
  <si>
    <t>05003000</t>
  </si>
  <si>
    <t>20000399</t>
  </si>
  <si>
    <t>religious education</t>
  </si>
  <si>
    <t>Instruction by any faith, in that faith or about other faiths, usually, but not always, conducted in schools run by religious bodies</t>
  </si>
  <si>
    <t>05011000</t>
  </si>
  <si>
    <t>20000400</t>
  </si>
  <si>
    <t>school</t>
  </si>
  <si>
    <t>A building or institution in which education of various sorts is provided</t>
  </si>
  <si>
    <t>05005000</t>
  </si>
  <si>
    <t>20000401</t>
  </si>
  <si>
    <t>elementary schools</t>
  </si>
  <si>
    <t>Schools usually of a level from kindergarten through 11 or 12 years of age</t>
  </si>
  <si>
    <t>05005001</t>
  </si>
  <si>
    <t>20000402</t>
  </si>
  <si>
    <t>further education</t>
  </si>
  <si>
    <t>Any form of education beyond basic education of several levels</t>
  </si>
  <si>
    <t>05002000</t>
  </si>
  <si>
    <t>20000403</t>
  </si>
  <si>
    <t>adult education</t>
  </si>
  <si>
    <t>Education provided for older students outside the usual age groups of 5-25</t>
  </si>
  <si>
    <t>05001000</t>
  </si>
  <si>
    <t>20000404</t>
  </si>
  <si>
    <t>high schools</t>
  </si>
  <si>
    <t>Pre-college/ university level education, 14 to 17 or 18 years of age, called freshman, sophomore, junior and senior</t>
  </si>
  <si>
    <t>05005003</t>
  </si>
  <si>
    <t>20000405</t>
  </si>
  <si>
    <t>higher education</t>
  </si>
  <si>
    <t>Education  above secondary level, usually provided by colleges and universities, which results in a professional qualification or academic degree</t>
  </si>
  <si>
    <t>20000406</t>
  </si>
  <si>
    <t>college</t>
  </si>
  <si>
    <t>Institution of higher learning, its specific scope is set differently in different countries</t>
  </si>
  <si>
    <t>20000407</t>
  </si>
  <si>
    <t>university</t>
  </si>
  <si>
    <t>Institutions of higher learning capable of providing doctorate degrees</t>
  </si>
  <si>
    <t>05007000</t>
  </si>
  <si>
    <t>20000408</t>
  </si>
  <si>
    <t>middle schools</t>
  </si>
  <si>
    <t>Transitional school between elementary and high school, 12 through 13 years of age</t>
  </si>
  <si>
    <t>05005002</t>
  </si>
  <si>
    <t>20000409</t>
  </si>
  <si>
    <t>preschool</t>
  </si>
  <si>
    <t>Education for children under the national compulsory education age</t>
  </si>
  <si>
    <t>05004000</t>
  </si>
  <si>
    <t>20000410</t>
  </si>
  <si>
    <t>social learning</t>
  </si>
  <si>
    <t>Learning social competence from parents and others as one grows up</t>
  </si>
  <si>
    <t>05008000</t>
  </si>
  <si>
    <t>20000411</t>
  </si>
  <si>
    <t>teaching and learning</t>
  </si>
  <si>
    <t>Either end of the education equation</t>
  </si>
  <si>
    <t>05010000</t>
  </si>
  <si>
    <t>20000412</t>
  </si>
  <si>
    <t>curriculum</t>
  </si>
  <si>
    <t>The courses offered by a learning institution and the regulation of those courses</t>
  </si>
  <si>
    <t>05010003</t>
  </si>
  <si>
    <t>20000413</t>
  </si>
  <si>
    <t>examination</t>
  </si>
  <si>
    <t>A measurement of student accomplishment</t>
  </si>
  <si>
    <t>05010004</t>
  </si>
  <si>
    <t>20000414</t>
  </si>
  <si>
    <t>entrance examination</t>
  </si>
  <si>
    <t>Exams for entering colleges, universities, junior and senior high schools, and all other higher and lower education institutes, including cram schools, which help students prepare for exams for entry to prestigious schools.</t>
  </si>
  <si>
    <t>05009000</t>
  </si>
  <si>
    <t>20000415</t>
  </si>
  <si>
    <t>students</t>
  </si>
  <si>
    <t>People of any age in a structured environment, not necessarily a classroom, in order to learn something</t>
  </si>
  <si>
    <t>05010001</t>
  </si>
  <si>
    <t>20000416</t>
  </si>
  <si>
    <t>teachers</t>
  </si>
  <si>
    <t>People with knowledge who can impart that knowledge to others</t>
  </si>
  <si>
    <t>05010002</t>
  </si>
  <si>
    <t>06000000</t>
  </si>
  <si>
    <t>environment</t>
  </si>
  <si>
    <t>All aspects of protection, damage, and condition of the ecosystem of the planet earth and its surroundings.</t>
  </si>
  <si>
    <t>20000418</t>
  </si>
  <si>
    <t>climate change</t>
  </si>
  <si>
    <t>Significant change in measures of climate (such as temperature, precipitation, or wind) lasting for an extended period</t>
  </si>
  <si>
    <t>13015000</t>
  </si>
  <si>
    <t>20000419</t>
  </si>
  <si>
    <t>global warming</t>
  </si>
  <si>
    <t>This category includes all issues relating to global warming including temperature research, remote sensing on temperature trends, debate on global warming, ways to reduce emissions and carbon trading.</t>
  </si>
  <si>
    <t>06011000</t>
  </si>
  <si>
    <t>20000420</t>
  </si>
  <si>
    <t>conservation</t>
  </si>
  <si>
    <t>Preservation of wilderness areas, flora and fauna, including species extinction</t>
  </si>
  <si>
    <t>06002000</t>
  </si>
  <si>
    <t>20000421</t>
  </si>
  <si>
    <t>energy saving</t>
  </si>
  <si>
    <t>Conservation of electrical, and other power  sources</t>
  </si>
  <si>
    <t>06003000</t>
  </si>
  <si>
    <t>20000422</t>
  </si>
  <si>
    <t>parks</t>
  </si>
  <si>
    <t>Areas set aside for preservation</t>
  </si>
  <si>
    <t>20000423</t>
  </si>
  <si>
    <t>environmental politics</t>
  </si>
  <si>
    <t>The debate on environmental policy</t>
  </si>
  <si>
    <t>06004000</t>
  </si>
  <si>
    <t>20000424</t>
  </si>
  <si>
    <t>environmental pollution</t>
  </si>
  <si>
    <t>Corruption of air, water, land etc. by  harmful substances</t>
  </si>
  <si>
    <t>06005000</t>
  </si>
  <si>
    <t>20000425</t>
  </si>
  <si>
    <t>air pollution</t>
  </si>
  <si>
    <t>Solid or gaseous matter affecting the quality of air that we breathe</t>
  </si>
  <si>
    <t>06005001</t>
  </si>
  <si>
    <t>20000426</t>
  </si>
  <si>
    <t>environmental cleanup</t>
  </si>
  <si>
    <t>Processes whereby contaminated areas are cleaned of hazardous materials so they can be inhabited again by either people or animals.</t>
  </si>
  <si>
    <t>06013000</t>
  </si>
  <si>
    <t>20000427</t>
  </si>
  <si>
    <t>hazardous materials</t>
  </si>
  <si>
    <t>Materials that are harmful to humans or animals if they are exposed to them. Includes radiation, poison gases, chemicals, heavy metals, PCBs, and certain plant products</t>
  </si>
  <si>
    <t>06012000</t>
  </si>
  <si>
    <t>20000428</t>
  </si>
  <si>
    <t>waste</t>
  </si>
  <si>
    <t>The environmental impact of waste, including recycling efforts</t>
  </si>
  <si>
    <t>06009000</t>
  </si>
  <si>
    <t>20000429</t>
  </si>
  <si>
    <t>water pollution</t>
  </si>
  <si>
    <t>Solids or liquids that corrupt the quality of water that could be used for drinking or irrigation</t>
  </si>
  <si>
    <t>06005002</t>
  </si>
  <si>
    <t>20000430</t>
  </si>
  <si>
    <t>natural resources</t>
  </si>
  <si>
    <t>Environmental issues related to the exploitation of natural resources</t>
  </si>
  <si>
    <t>06006000</t>
  </si>
  <si>
    <t>20000431</t>
  </si>
  <si>
    <t>energy resources</t>
  </si>
  <si>
    <t>Such resources as coal, gas, wind, sunlight etc., used to generate heat, electricity and power</t>
  </si>
  <si>
    <t>06006009</t>
  </si>
  <si>
    <t>20000432</t>
  </si>
  <si>
    <t>land resources</t>
  </si>
  <si>
    <t>That portion of a nation or state that is above water and available for development either for profit or for the general good of the public</t>
  </si>
  <si>
    <t>06006001</t>
  </si>
  <si>
    <t>20000433</t>
  </si>
  <si>
    <t>forests</t>
  </si>
  <si>
    <t>Open areas of trees either available for public enjoyment, or for commercial purposes</t>
  </si>
  <si>
    <t>06006003</t>
  </si>
  <si>
    <t>20000434</t>
  </si>
  <si>
    <t>mountains</t>
  </si>
  <si>
    <t>Elevated land masses formed over the ages either by erosion, volcanic eruption, or movement of massive geographical formations called plates</t>
  </si>
  <si>
    <t>06006005</t>
  </si>
  <si>
    <t>20000435</t>
  </si>
  <si>
    <t>population growth</t>
  </si>
  <si>
    <t>People and their growth and development within a natural setting</t>
  </si>
  <si>
    <t>06008000</t>
  </si>
  <si>
    <t>20000436</t>
  </si>
  <si>
    <t>renewable energy</t>
  </si>
  <si>
    <t>The environmental impact of renewable energy, including solar, wind, hydro, biomass and geothermal</t>
  </si>
  <si>
    <t>06001000</t>
  </si>
  <si>
    <t>20000437</t>
  </si>
  <si>
    <t>water</t>
  </si>
  <si>
    <t>Environmental issues about bodies of water, including oceans, lakes, streams and reservoirs, as well as ice, glaciers and forms of precipitation</t>
  </si>
  <si>
    <t>06010000</t>
  </si>
  <si>
    <t>20000438</t>
  </si>
  <si>
    <t>oceans</t>
  </si>
  <si>
    <t>Salt water masses separating continents or other major geographical masses. smaller forms are seas or lakes or ponds</t>
  </si>
  <si>
    <t>06006007</t>
  </si>
  <si>
    <t>20000439</t>
  </si>
  <si>
    <t>rivers</t>
  </si>
  <si>
    <t>Moving water areas bounded by land that extend from earth sources and meander through land areas to join with other water areas. In smaller forms they are creeks, rivulets, streams etc</t>
  </si>
  <si>
    <t>06006006</t>
  </si>
  <si>
    <t>20000440</t>
  </si>
  <si>
    <t>wetlands</t>
  </si>
  <si>
    <t>Areas generally marshy and not either under water or dry land. Often related to aquifers for water quality and/or wildlife</t>
  </si>
  <si>
    <t>06006004</t>
  </si>
  <si>
    <t>20000441</t>
  </si>
  <si>
    <t>nature</t>
  </si>
  <si>
    <t>The natural world in its entirety</t>
  </si>
  <si>
    <t>06007000</t>
  </si>
  <si>
    <t>20000442</t>
  </si>
  <si>
    <t>ecosystem</t>
  </si>
  <si>
    <t>A system of plants, animals and bacteria interrelated in its physical/chemical environment</t>
  </si>
  <si>
    <t>06002002</t>
  </si>
  <si>
    <t>20000443</t>
  </si>
  <si>
    <t>endangered species</t>
  </si>
  <si>
    <t>Those species in danger of disappearing, largely because of changes in environment, hunting, or weather</t>
  </si>
  <si>
    <t>06002001</t>
  </si>
  <si>
    <t>20000444</t>
  </si>
  <si>
    <t>invasive species</t>
  </si>
  <si>
    <t>Non-native plants, animals and other organisms that tend to take over native species</t>
  </si>
  <si>
    <t>06007001</t>
  </si>
  <si>
    <t>07000000</t>
  </si>
  <si>
    <t>health</t>
  </si>
  <si>
    <t>All aspects pertaining to the physical and mental welfare of human beings.</t>
  </si>
  <si>
    <t>20000446</t>
  </si>
  <si>
    <t>diseases and conditions</t>
  </si>
  <si>
    <t>Any harmful or destructive health condition affecting humans.</t>
  </si>
  <si>
    <t>07001000</t>
  </si>
  <si>
    <t>20000447</t>
  </si>
  <si>
    <t>cancer</t>
  </si>
  <si>
    <t>A serious and often fatal disease caused when normal cells mutate into tumours</t>
  </si>
  <si>
    <t>07001004</t>
  </si>
  <si>
    <t>20000448</t>
  </si>
  <si>
    <t>communicable disease</t>
  </si>
  <si>
    <t>Diseases that can be transmitted from one person or animal to another</t>
  </si>
  <si>
    <t>07001001</t>
  </si>
  <si>
    <t>20000449</t>
  </si>
  <si>
    <t>epidemic</t>
  </si>
  <si>
    <t>An epidemic is a rapidly spreading condition in a community.</t>
  </si>
  <si>
    <t>07002000</t>
  </si>
  <si>
    <t>20000450</t>
  </si>
  <si>
    <t>plague</t>
  </si>
  <si>
    <t>A highly infectious epidemic disease transmitted primarily by rat flea bites</t>
  </si>
  <si>
    <t>20000451</t>
  </si>
  <si>
    <t>virus disease</t>
  </si>
  <si>
    <t>Diseases caused by infection within cells by viruses</t>
  </si>
  <si>
    <t>07001002</t>
  </si>
  <si>
    <t>20000452</t>
  </si>
  <si>
    <t>AIDS</t>
  </si>
  <si>
    <t>Acquired Immunity Deficiency Syndrome, an incurable disease caused by the human immunodeficiency virus</t>
  </si>
  <si>
    <t>07001003</t>
  </si>
  <si>
    <t>20000453</t>
  </si>
  <si>
    <t>retrovirus</t>
  </si>
  <si>
    <t>A family of RNA viruses such as those causing leukaemia and AIDS</t>
  </si>
  <si>
    <t>07001009</t>
  </si>
  <si>
    <t>20000454</t>
  </si>
  <si>
    <t>heart disease</t>
  </si>
  <si>
    <t>A degenerative and serious disease caused by narrowing of the arteries feeding the heart</t>
  </si>
  <si>
    <t>07001005</t>
  </si>
  <si>
    <t>20000455</t>
  </si>
  <si>
    <t>illness</t>
  </si>
  <si>
    <t>Non-specific maladies such as stomach aches, headaches, flat feet, lumbago</t>
  </si>
  <si>
    <t>07017000</t>
  </si>
  <si>
    <t>20000456</t>
  </si>
  <si>
    <t>injury</t>
  </si>
  <si>
    <t>A traumatic condition of the human body caused usually by  outside forces</t>
  </si>
  <si>
    <t>07009000</t>
  </si>
  <si>
    <t>20000457</t>
  </si>
  <si>
    <t>medical conditions</t>
  </si>
  <si>
    <t>Various stages of disease, illness or injury</t>
  </si>
  <si>
    <t>07018000</t>
  </si>
  <si>
    <t>20000458</t>
  </si>
  <si>
    <t>mental and behavioural disorder</t>
  </si>
  <si>
    <t>Illnesses and disorders affecting the mind and behaviour</t>
  </si>
  <si>
    <t>20000459</t>
  </si>
  <si>
    <t>eating disorder</t>
  </si>
  <si>
    <t>Anorexia, bulimia, overeating and similar illnesses</t>
  </si>
  <si>
    <t>07017002</t>
  </si>
  <si>
    <t>20000460</t>
  </si>
  <si>
    <t>obesity</t>
  </si>
  <si>
    <t>A condition of body weight generally considered 20 percent above the norm for gender, age, height and bone structure</t>
  </si>
  <si>
    <t>07017003</t>
  </si>
  <si>
    <t>20000461</t>
  </si>
  <si>
    <t>health facility</t>
  </si>
  <si>
    <t>Facilities used for any kind of healthcare</t>
  </si>
  <si>
    <t>07010000</t>
  </si>
  <si>
    <t>20000462</t>
  </si>
  <si>
    <t>hospital and clinic</t>
  </si>
  <si>
    <t>Medical facilities for the treatment of illnesses and injury</t>
  </si>
  <si>
    <t>20000463</t>
  </si>
  <si>
    <t>health organisations</t>
  </si>
  <si>
    <t>Specific health organisations, including professional associations, non-profit and international groups</t>
  </si>
  <si>
    <t>07004000</t>
  </si>
  <si>
    <t>20000464</t>
  </si>
  <si>
    <t>health treatment</t>
  </si>
  <si>
    <t>In general treatment of diseases and other conditions to produce wellness</t>
  </si>
  <si>
    <t>07003000</t>
  </si>
  <si>
    <t>20000465</t>
  </si>
  <si>
    <t>diet</t>
  </si>
  <si>
    <t>Controlled food consumption</t>
  </si>
  <si>
    <t>07003003</t>
  </si>
  <si>
    <t>20000466</t>
  </si>
  <si>
    <t>dietary supplements</t>
  </si>
  <si>
    <t>Nutrients taken in addition to food to bolster health</t>
  </si>
  <si>
    <t>07003002</t>
  </si>
  <si>
    <t>20000467</t>
  </si>
  <si>
    <t>medical drugs</t>
  </si>
  <si>
    <t>Chemical substances used in the diagnosis, treatment or prevention of physical and mental disease</t>
  </si>
  <si>
    <t>20000468</t>
  </si>
  <si>
    <t>prescription drugs</t>
  </si>
  <si>
    <t>Drugs that can be purchased only with a doctor's authorisation</t>
  </si>
  <si>
    <t>07003001</t>
  </si>
  <si>
    <t>20000469</t>
  </si>
  <si>
    <t>medical procedure/test</t>
  </si>
  <si>
    <t>Any of a variety of treatments such as stress tests,  catherisation, blood tests, computerised axial tomography scan or magnetic resonance  imaging</t>
  </si>
  <si>
    <t>07003004</t>
  </si>
  <si>
    <t>20000470</t>
  </si>
  <si>
    <t>medicine</t>
  </si>
  <si>
    <t>A substance used with the expectation that it will eliminate disease or illness</t>
  </si>
  <si>
    <t>07007000</t>
  </si>
  <si>
    <t>20000471</t>
  </si>
  <si>
    <t>herbal</t>
  </si>
  <si>
    <t>Treatment based on the use of herbs and other plants to cure or alleviate disease symptoms</t>
  </si>
  <si>
    <t>07007001</t>
  </si>
  <si>
    <t>20000472</t>
  </si>
  <si>
    <t>holistic</t>
  </si>
  <si>
    <t>Treatment of the whole person including mental and social factors rather than just the symptoms of the disease.</t>
  </si>
  <si>
    <t>07007002</t>
  </si>
  <si>
    <t>20000473</t>
  </si>
  <si>
    <t>traditional Chinese</t>
  </si>
  <si>
    <t>The practice of diagnosis, treatment and prevention of disease based on traditional methods developed in the orient.</t>
  </si>
  <si>
    <t>07007004</t>
  </si>
  <si>
    <t>20000474</t>
  </si>
  <si>
    <t xml:space="preserve">western </t>
  </si>
  <si>
    <t>The practice of diagnosis, treatment and prevention of disease based on modern scientific research in the western hemisphere.</t>
  </si>
  <si>
    <t>07007003</t>
  </si>
  <si>
    <t>20000475</t>
  </si>
  <si>
    <t>physical fitness</t>
  </si>
  <si>
    <t>The condition of the body of a person.</t>
  </si>
  <si>
    <t>07016000</t>
  </si>
  <si>
    <t>20000476</t>
  </si>
  <si>
    <t>preventative medicine</t>
  </si>
  <si>
    <t>Substances used to prevent diseases or illnesses</t>
  </si>
  <si>
    <t>07008000</t>
  </si>
  <si>
    <t>20000477</t>
  </si>
  <si>
    <t>vaccines</t>
  </si>
  <si>
    <t>Medications designed to create immunity to diseases</t>
  </si>
  <si>
    <t>07008001</t>
  </si>
  <si>
    <t>20000478</t>
  </si>
  <si>
    <t>therapy</t>
  </si>
  <si>
    <t>Treatment of physical, mental or medical conditions by non-surgical means</t>
  </si>
  <si>
    <t>07003005</t>
  </si>
  <si>
    <t>20000479</t>
  </si>
  <si>
    <t>healthcare policy</t>
  </si>
  <si>
    <t>Health-related policy decisions including what different countries are doing regarding prescription drug policies, AIDS, psychiatric care, health care funding and related topics.</t>
  </si>
  <si>
    <t>07013000</t>
  </si>
  <si>
    <t>20000480</t>
  </si>
  <si>
    <t>government health care</t>
  </si>
  <si>
    <t>Health care provided by national governments</t>
  </si>
  <si>
    <t>07011000</t>
  </si>
  <si>
    <t>20000481</t>
  </si>
  <si>
    <t>medicaid</t>
  </si>
  <si>
    <t>A program of the U.S. government to provide health care to needy citizens of all ages</t>
  </si>
  <si>
    <t>07011002</t>
  </si>
  <si>
    <t>20000482</t>
  </si>
  <si>
    <t>Medicare</t>
  </si>
  <si>
    <t>A program of the U.S. government to provide health care to senior citizens</t>
  </si>
  <si>
    <t>07011001</t>
  </si>
  <si>
    <t>20000483</t>
  </si>
  <si>
    <t>health insurance</t>
  </si>
  <si>
    <t>Insurance covering extraordinary medical costs</t>
  </si>
  <si>
    <t>14008000</t>
  </si>
  <si>
    <t>20000484</t>
  </si>
  <si>
    <t>private health care</t>
  </si>
  <si>
    <t>Health care provided by privately funded or insured organisations</t>
  </si>
  <si>
    <t>07012000</t>
  </si>
  <si>
    <t>20000485</t>
  </si>
  <si>
    <t>medical profession</t>
  </si>
  <si>
    <t>Profession requiring formal training in the study, diagnosis, treatment, care and prevention of disease, medical condition or injury.</t>
  </si>
  <si>
    <t>07006000</t>
  </si>
  <si>
    <t>20000486</t>
  </si>
  <si>
    <t>medical service</t>
  </si>
  <si>
    <t>Medical support for doctors, including blood tests and other medical tests on individuals, X-rays CAT scans MRIs etc.</t>
  </si>
  <si>
    <t>07015000</t>
  </si>
  <si>
    <t>20000487</t>
  </si>
  <si>
    <t>medical specialisation</t>
  </si>
  <si>
    <t>The different medical specialist areas.</t>
  </si>
  <si>
    <t>07014000</t>
  </si>
  <si>
    <t>20000488</t>
  </si>
  <si>
    <t>geriatric</t>
  </si>
  <si>
    <t>Speciality into ageing and age-related issues including age-related illnesses, medical research, trends, geriatric medicine and related topics like age discrimination and health insurance for an ageing population.</t>
  </si>
  <si>
    <t>07014001</t>
  </si>
  <si>
    <t>20000489</t>
  </si>
  <si>
    <t>obstetrics/gynaecology</t>
  </si>
  <si>
    <t>Specialty of female reproductive organs</t>
  </si>
  <si>
    <t>07014005</t>
  </si>
  <si>
    <t>20000490</t>
  </si>
  <si>
    <t>paediatrics</t>
  </si>
  <si>
    <t>Speciality of medicine for the young - includes premature babies, infant care, childhood disease and treatment - also teen-related health and behaviour problems.</t>
  </si>
  <si>
    <t>07014002</t>
  </si>
  <si>
    <t>20000491</t>
  </si>
  <si>
    <t>reproductive medicine</t>
  </si>
  <si>
    <t>Speciality of reproductive technologies like invitro fertilisation</t>
  </si>
  <si>
    <t>07014003</t>
  </si>
  <si>
    <t>20000492</t>
  </si>
  <si>
    <t>medical staff</t>
  </si>
  <si>
    <t>Doctors, nurses, interns and others in a medical facility</t>
  </si>
  <si>
    <t>20000493</t>
  </si>
  <si>
    <t>non-human diseases</t>
  </si>
  <si>
    <t>Any harmful or destructive health condition affecting animals, plants or microorganisms.</t>
  </si>
  <si>
    <t>20000494</t>
  </si>
  <si>
    <t>animal disease</t>
  </si>
  <si>
    <t>Disease affecting animals</t>
  </si>
  <si>
    <t>07001007</t>
  </si>
  <si>
    <t>20000495</t>
  </si>
  <si>
    <t>plant disease</t>
  </si>
  <si>
    <t>Disorders affecting plants caused either by parasites or environmental factors</t>
  </si>
  <si>
    <t>07001008</t>
  </si>
  <si>
    <t>08000000</t>
  </si>
  <si>
    <t>human interest</t>
  </si>
  <si>
    <t>Items about individuals, groups, animals, plants or other objects with a focus on emotional facets</t>
  </si>
  <si>
    <t>20000497</t>
  </si>
  <si>
    <t>accomplishment</t>
  </si>
  <si>
    <t>Achievements by individuals or groups, animals, plants or other objects, such as  winning a competitive contest etc</t>
  </si>
  <si>
    <t>08003003</t>
  </si>
  <si>
    <t>20000498</t>
  </si>
  <si>
    <t>award and prize</t>
  </si>
  <si>
    <t>Decorations, awards and prizes, including those given by the government.</t>
  </si>
  <si>
    <t>08006000</t>
  </si>
  <si>
    <t>20000499</t>
  </si>
  <si>
    <t>record</t>
  </si>
  <si>
    <t>Non-sport achievement by an individual or group that sets a new record, such as most books read, holding your breath longest</t>
  </si>
  <si>
    <t>08006001</t>
  </si>
  <si>
    <t>20000500</t>
  </si>
  <si>
    <t>animal</t>
  </si>
  <si>
    <t>Items about animals with a focus on emotional facets</t>
  </si>
  <si>
    <t>08001000</t>
  </si>
  <si>
    <t>20000501</t>
  </si>
  <si>
    <t>ceremony</t>
  </si>
  <si>
    <t>Rituals of a non-religious nature such as dedications, wreath laying, ship launchings etc</t>
  </si>
  <si>
    <t>08005001</t>
  </si>
  <si>
    <t>20000502</t>
  </si>
  <si>
    <t>people</t>
  </si>
  <si>
    <t>Individuals or groups with a focus on emotional facets</t>
  </si>
  <si>
    <t>08003000</t>
  </si>
  <si>
    <t>20000503</t>
  </si>
  <si>
    <t>human mishap</t>
  </si>
  <si>
    <t>Silly or stupid human errors</t>
  </si>
  <si>
    <t>20000504</t>
  </si>
  <si>
    <t>high-society</t>
  </si>
  <si>
    <t>Life and behaviour of well-known people</t>
  </si>
  <si>
    <t>08005000</t>
  </si>
  <si>
    <t>20000505</t>
  </si>
  <si>
    <t>celebrity</t>
  </si>
  <si>
    <t>Life and behaviour of famous people</t>
  </si>
  <si>
    <t>08003002</t>
  </si>
  <si>
    <t>20000506</t>
  </si>
  <si>
    <t>imperial and royal matters</t>
  </si>
  <si>
    <t>Imperial and royal family members in their societal rather than governmental roles.</t>
  </si>
  <si>
    <t>08007000</t>
  </si>
  <si>
    <t>20000507</t>
  </si>
  <si>
    <t>plant</t>
  </si>
  <si>
    <t>Items about plants with a focus on emotional facets</t>
  </si>
  <si>
    <t>08008000</t>
  </si>
  <si>
    <t>labour</t>
  </si>
  <si>
    <t>Social aspects, organisations, rules and conditions affecting the employment of human effort for the generation of wealth or provision of services and the economic support of the unemployed.</t>
  </si>
  <si>
    <t>20000509</t>
  </si>
  <si>
    <t>employment</t>
  </si>
  <si>
    <t>Working for an organisation, an individual or being self-employed, including voluntary work</t>
  </si>
  <si>
    <t>09003000</t>
  </si>
  <si>
    <t>20000510</t>
  </si>
  <si>
    <t>apprentices</t>
  </si>
  <si>
    <t>People who are in the work force at a learning level, serving under a master</t>
  </si>
  <si>
    <t>09001000</t>
  </si>
  <si>
    <t>20000511</t>
  </si>
  <si>
    <t>child labour</t>
  </si>
  <si>
    <t>Employment of children, usually under the age of 18</t>
  </si>
  <si>
    <t>09003003</t>
  </si>
  <si>
    <t>20000512</t>
  </si>
  <si>
    <t>employee</t>
  </si>
  <si>
    <t>A person who trades his time and talent for money and other benefits</t>
  </si>
  <si>
    <t>09016000</t>
  </si>
  <si>
    <t>20000513</t>
  </si>
  <si>
    <t>employer</t>
  </si>
  <si>
    <t>The person who employs workers and pays the salaries and other benefits to workers</t>
  </si>
  <si>
    <t>09015000</t>
  </si>
  <si>
    <t>20000514</t>
  </si>
  <si>
    <t>employment training</t>
  </si>
  <si>
    <t>Learning skills required for employment</t>
  </si>
  <si>
    <t>20000515</t>
  </si>
  <si>
    <t>advanced training</t>
  </si>
  <si>
    <t>Additional training to enhance current skills</t>
  </si>
  <si>
    <t>09014000</t>
  </si>
  <si>
    <t>20000516</t>
  </si>
  <si>
    <t>retraining</t>
  </si>
  <si>
    <t>Providing a worker training in new skills when his old skills are no longer applicable</t>
  </si>
  <si>
    <t>09007000</t>
  </si>
  <si>
    <t>20000517</t>
  </si>
  <si>
    <t>occupations</t>
  </si>
  <si>
    <t>Generally one's trade, profession or business although professions are usually such things as lawyers and doctors, and occupations are such as clerks or truckers</t>
  </si>
  <si>
    <t>09003004</t>
  </si>
  <si>
    <t>20000518</t>
  </si>
  <si>
    <t>wage and benefit</t>
  </si>
  <si>
    <t>Employee compensation.</t>
  </si>
  <si>
    <t>09011001</t>
  </si>
  <si>
    <t>20000519</t>
  </si>
  <si>
    <t>employee benefits</t>
  </si>
  <si>
    <t>Benefits provided to an employee by a company, such as  pension contributions, health insurance.</t>
  </si>
  <si>
    <t>20000520</t>
  </si>
  <si>
    <t>social security</t>
  </si>
  <si>
    <t>FICA. Money paid by individual and companies into a government account to be paid out when that individual  reaches a certain age</t>
  </si>
  <si>
    <t>09011002</t>
  </si>
  <si>
    <t>20000521</t>
  </si>
  <si>
    <t>employment legislation</t>
  </si>
  <si>
    <t>Laws governing employment</t>
  </si>
  <si>
    <t>09005000</t>
  </si>
  <si>
    <t>20000522</t>
  </si>
  <si>
    <t>health and safety at work</t>
  </si>
  <si>
    <t>Rules and procedures for guaranteeing the health of workers</t>
  </si>
  <si>
    <t>09013000</t>
  </si>
  <si>
    <t>20000523</t>
  </si>
  <si>
    <t>labour market</t>
  </si>
  <si>
    <t>A pool of people who are working or are seeking work</t>
  </si>
  <si>
    <t>09003001</t>
  </si>
  <si>
    <t>20000524</t>
  </si>
  <si>
    <t>labour relations</t>
  </si>
  <si>
    <t>The give and take between management and employees</t>
  </si>
  <si>
    <t>09012000</t>
  </si>
  <si>
    <t>20000525</t>
  </si>
  <si>
    <t>collective contract</t>
  </si>
  <si>
    <t>Usually written contracts covering a specific class of worker</t>
  </si>
  <si>
    <t>09002000</t>
  </si>
  <si>
    <t>20000526</t>
  </si>
  <si>
    <t>contract issue-healthcare</t>
  </si>
  <si>
    <t>Element of contracts and contract discussions centring on health care issues</t>
  </si>
  <si>
    <t>09002002</t>
  </si>
  <si>
    <t>20000527</t>
  </si>
  <si>
    <t>contract issue-wages</t>
  </si>
  <si>
    <t>Element of contracts and contract discussions centring on remuneration</t>
  </si>
  <si>
    <t>09002001</t>
  </si>
  <si>
    <t>20000528</t>
  </si>
  <si>
    <t>contract issue-work rules</t>
  </si>
  <si>
    <t>Element of contracts and contract discussions centring on rules affecting issues such as lunch and other breaks, work shifts, vacation scheduling, seniority, sick leave etc.</t>
  </si>
  <si>
    <t>09002003</t>
  </si>
  <si>
    <t>20000529</t>
  </si>
  <si>
    <t>labour dispute</t>
  </si>
  <si>
    <t>Differences in opinion about work conditions, pay, etc</t>
  </si>
  <si>
    <t>09004000</t>
  </si>
  <si>
    <t>20000530</t>
  </si>
  <si>
    <t>strike</t>
  </si>
  <si>
    <t>A job action involving cessation of work</t>
  </si>
  <si>
    <t>09008000</t>
  </si>
  <si>
    <t>20000531</t>
  </si>
  <si>
    <t>retirement</t>
  </si>
  <si>
    <t>The years after work</t>
  </si>
  <si>
    <t>09006000</t>
  </si>
  <si>
    <t>20000532</t>
  </si>
  <si>
    <t>pension</t>
  </si>
  <si>
    <t>Payments to a retired person.</t>
  </si>
  <si>
    <t>20000533</t>
  </si>
  <si>
    <t>unemployment</t>
  </si>
  <si>
    <t>Having no work but being able to work</t>
  </si>
  <si>
    <t>09009000</t>
  </si>
  <si>
    <t>20000534</t>
  </si>
  <si>
    <t>job layoffs</t>
  </si>
  <si>
    <t>The reduction of a company's work force through dismissal because of changing economic factors</t>
  </si>
  <si>
    <t>09003002</t>
  </si>
  <si>
    <t>20000535</t>
  </si>
  <si>
    <t>unemployment benefits</t>
  </si>
  <si>
    <t>Monetary compensation paid to the jobless.</t>
  </si>
  <si>
    <t>20000536</t>
  </si>
  <si>
    <t>unions</t>
  </si>
  <si>
    <t>Groups established to represent bodies of workers</t>
  </si>
  <si>
    <t>09010000</t>
  </si>
  <si>
    <t>10000000</t>
  </si>
  <si>
    <t>lifestyle and leisure</t>
  </si>
  <si>
    <t>Activities undertaken for pleasure, relaxation or recreation outside paid employment, including eating and travel.</t>
  </si>
  <si>
    <t>20000538</t>
  </si>
  <si>
    <t>leisure</t>
  </si>
  <si>
    <t>Activities  carried out in ones' spare time and not in a competitive way.</t>
  </si>
  <si>
    <t>10010000</t>
  </si>
  <si>
    <t>20000539</t>
  </si>
  <si>
    <t>club and association</t>
  </si>
  <si>
    <t>Organisations joined by individuals because of similar interests</t>
  </si>
  <si>
    <t>10008000</t>
  </si>
  <si>
    <t>20000540</t>
  </si>
  <si>
    <t>game</t>
  </si>
  <si>
    <t>Contests generally for one's amusement</t>
  </si>
  <si>
    <t>10001000</t>
  </si>
  <si>
    <t>20000541</t>
  </si>
  <si>
    <t>board game</t>
  </si>
  <si>
    <t>A game played on a board</t>
  </si>
  <si>
    <t>20000542</t>
  </si>
  <si>
    <t>card game</t>
  </si>
  <si>
    <t>A game played with a pack of cards</t>
  </si>
  <si>
    <t>20000543</t>
  </si>
  <si>
    <t>children's game</t>
  </si>
  <si>
    <t>A game designed for and most often played by children</t>
  </si>
  <si>
    <t>20000544</t>
  </si>
  <si>
    <t>dice game</t>
  </si>
  <si>
    <t>A game played using dice only</t>
  </si>
  <si>
    <t>20000545</t>
  </si>
  <si>
    <t>outdoor game</t>
  </si>
  <si>
    <t>A game played in an open space</t>
  </si>
  <si>
    <t>20000546</t>
  </si>
  <si>
    <t>puzzle</t>
  </si>
  <si>
    <t>A game played solving logic problems for entertainment</t>
  </si>
  <si>
    <t>20000547</t>
  </si>
  <si>
    <t>tile game</t>
  </si>
  <si>
    <t>A game played using tiles</t>
  </si>
  <si>
    <t>20000548</t>
  </si>
  <si>
    <t>video game</t>
  </si>
  <si>
    <t>A game played using a video display</t>
  </si>
  <si>
    <t>20000549</t>
  </si>
  <si>
    <t>gaming and lottery</t>
  </si>
  <si>
    <t>Gambling, often involving selection of sets of numbers one expects to come up</t>
  </si>
  <si>
    <t>10002000</t>
  </si>
  <si>
    <t>20000550</t>
  </si>
  <si>
    <t>hobby</t>
  </si>
  <si>
    <t>Recreational pursuit</t>
  </si>
  <si>
    <t>10004000</t>
  </si>
  <si>
    <t>20000551</t>
  </si>
  <si>
    <t>holiday</t>
  </si>
  <si>
    <t>Time spent not at work for rest and relaxation</t>
  </si>
  <si>
    <t>10005000</t>
  </si>
  <si>
    <t>20000552</t>
  </si>
  <si>
    <t>public holiday</t>
  </si>
  <si>
    <t>A day off for celebrations declared by authorities</t>
  </si>
  <si>
    <t>10011000</t>
  </si>
  <si>
    <t>20000553</t>
  </si>
  <si>
    <t>leisure venue</t>
  </si>
  <si>
    <t>A place where people go to be entertained or amused</t>
  </si>
  <si>
    <t>20000554</t>
  </si>
  <si>
    <t>amusement park</t>
  </si>
  <si>
    <t>A park providing various rides and entertainment attractions for both adults and children, including theme parks</t>
  </si>
  <si>
    <t>20000555</t>
  </si>
  <si>
    <t>bar</t>
  </si>
  <si>
    <t>A business where drinks are prepared and served to the public for consumption on the premises</t>
  </si>
  <si>
    <t>20000556</t>
  </si>
  <si>
    <t>cafe</t>
  </si>
  <si>
    <t>A small business where drinks and snacks are prepared and served - its specifics may depend on the local culture</t>
  </si>
  <si>
    <t>20000557</t>
  </si>
  <si>
    <t>nightclub</t>
  </si>
  <si>
    <t>A commercial establishment providing music, or other entertainment along with food and drink to selected clientele</t>
  </si>
  <si>
    <t>01023000</t>
  </si>
  <si>
    <t>20000558</t>
  </si>
  <si>
    <t>restaurant</t>
  </si>
  <si>
    <t>A business where meals are prepared and served to the public</t>
  </si>
  <si>
    <t>20000559</t>
  </si>
  <si>
    <t>sports facilities</t>
  </si>
  <si>
    <t>Gymnasiums, stadiums or arenas where sports events take place</t>
  </si>
  <si>
    <t>20000560</t>
  </si>
  <si>
    <t>recreational activities</t>
  </si>
  <si>
    <t>Out of work activities done for pleasure or relaxation</t>
  </si>
  <si>
    <t>20000561</t>
  </si>
  <si>
    <t>fishing</t>
  </si>
  <si>
    <t>A recreational activity involving the use of baits, lures, weapons and traps for the capture of aquatic species.</t>
  </si>
  <si>
    <t>10013000</t>
  </si>
  <si>
    <t>20000562</t>
  </si>
  <si>
    <t>hunting</t>
  </si>
  <si>
    <t>An activity involving the use of  weapons or traps for the capturing of animals</t>
  </si>
  <si>
    <t>10012000</t>
  </si>
  <si>
    <t>20000563</t>
  </si>
  <si>
    <t>travel</t>
  </si>
  <si>
    <t>Leisure travel</t>
  </si>
  <si>
    <t>20000564</t>
  </si>
  <si>
    <t>tourism</t>
  </si>
  <si>
    <t>Leisure travel involving visits to a number of locations and/or countries over an extended period of time, often as part of an organised group</t>
  </si>
  <si>
    <t>10006000</t>
  </si>
  <si>
    <t>20000565</t>
  </si>
  <si>
    <t>lifestyle</t>
  </si>
  <si>
    <t>Unique culture of one's own home</t>
  </si>
  <si>
    <t>20000566</t>
  </si>
  <si>
    <t>automobile enthusiasm</t>
  </si>
  <si>
    <t>Interest in new and classic cars</t>
  </si>
  <si>
    <t>20000567</t>
  </si>
  <si>
    <t>bicycle enthusiasm</t>
  </si>
  <si>
    <t>Interest in new and classic manpowered cycles</t>
  </si>
  <si>
    <t>20000568</t>
  </si>
  <si>
    <t>food and drink</t>
  </si>
  <si>
    <t>Interest in eating and drinking</t>
  </si>
  <si>
    <t>20000569</t>
  </si>
  <si>
    <t>organic food</t>
  </si>
  <si>
    <t>Food which is grown using no artificial fertilisers or chemical compounds</t>
  </si>
  <si>
    <t>20000570</t>
  </si>
  <si>
    <t>house and home</t>
  </si>
  <si>
    <t>Interest in houses, apartments and their decoration, including furnishings</t>
  </si>
  <si>
    <t>20000571</t>
  </si>
  <si>
    <t>motorbike enthusiasm</t>
  </si>
  <si>
    <t>Interest in new and classic of motor powered cycles</t>
  </si>
  <si>
    <t>20000572</t>
  </si>
  <si>
    <t>trend</t>
  </si>
  <si>
    <t>Interest in developments in style, fashion and design</t>
  </si>
  <si>
    <t>11000000</t>
  </si>
  <si>
    <t>politics</t>
  </si>
  <si>
    <t>Local, regional, national and international exercise of power, or struggle for power, and the relationships between governing bodies and states.</t>
  </si>
  <si>
    <t>20000574</t>
  </si>
  <si>
    <t>election</t>
  </si>
  <si>
    <t>The selection of representatives by the casting of votes</t>
  </si>
  <si>
    <t>11003000</t>
  </si>
  <si>
    <t>20000575</t>
  </si>
  <si>
    <t>citizens initiative and recall</t>
  </si>
  <si>
    <t>Political suggestions by non-government officials for corrective action, or for changes in existing rules and regulations</t>
  </si>
  <si>
    <t>11018000</t>
  </si>
  <si>
    <t>20000576</t>
  </si>
  <si>
    <t>electoral system</t>
  </si>
  <si>
    <t>Voting systems</t>
  </si>
  <si>
    <t>20000577</t>
  </si>
  <si>
    <t>intergovernmental elections</t>
  </si>
  <si>
    <t>Choosing individuals for government for an intergovernmental body</t>
  </si>
  <si>
    <t>20000578</t>
  </si>
  <si>
    <t>local elections</t>
  </si>
  <si>
    <t>Choosing individuals for government at the basic level, whether city, village or county</t>
  </si>
  <si>
    <t>11003006</t>
  </si>
  <si>
    <t>20000579</t>
  </si>
  <si>
    <t>national elections</t>
  </si>
  <si>
    <t>Choosing individuals for government at a national level</t>
  </si>
  <si>
    <t>11003004</t>
  </si>
  <si>
    <t>20000580</t>
  </si>
  <si>
    <t>political campaigns</t>
  </si>
  <si>
    <t>Campaigns for public office</t>
  </si>
  <si>
    <t>11003002</t>
  </si>
  <si>
    <t>20000581</t>
  </si>
  <si>
    <t>campaign finance</t>
  </si>
  <si>
    <t>The money that makes campaigns for public office possible</t>
  </si>
  <si>
    <t>11003003</t>
  </si>
  <si>
    <t>20000582</t>
  </si>
  <si>
    <t>political candidates</t>
  </si>
  <si>
    <t>Individuals who are chosen to stand for office</t>
  </si>
  <si>
    <t>11003001</t>
  </si>
  <si>
    <t>20000583</t>
  </si>
  <si>
    <t>primary</t>
  </si>
  <si>
    <t>Preliminary elections on a local or regional basis leading up to a regional or national election</t>
  </si>
  <si>
    <t>11003010</t>
  </si>
  <si>
    <t>20000584</t>
  </si>
  <si>
    <t>referenda</t>
  </si>
  <si>
    <t>Political proposals, laws and actions suggested by non-government officials to be voted on by the entire voting body</t>
  </si>
  <si>
    <t>11019000</t>
  </si>
  <si>
    <t>20000585</t>
  </si>
  <si>
    <t>regional elections</t>
  </si>
  <si>
    <t>Choosing individuals for government at a regional  level</t>
  </si>
  <si>
    <t>11003005</t>
  </si>
  <si>
    <t>20000586</t>
  </si>
  <si>
    <t>voting</t>
  </si>
  <si>
    <t>The act of selecting an individual you would like to represent your interests in government</t>
  </si>
  <si>
    <t>11003007</t>
  </si>
  <si>
    <t>20000587</t>
  </si>
  <si>
    <t>fundamental rights</t>
  </si>
  <si>
    <t>The political, social and economic rights to which all creatures are entitled, usually upheld by law.</t>
  </si>
  <si>
    <t>20000588</t>
  </si>
  <si>
    <t>censorship</t>
  </si>
  <si>
    <t>Attempts by any group to control freedoms of speech, religion,  and ideas distributed in print, graphics, cyberspace and other ways. Does not include official standards such as cinema ratings, advertising and  broadcast standards.</t>
  </si>
  <si>
    <t>11023000</t>
  </si>
  <si>
    <t>20000590</t>
  </si>
  <si>
    <t>freedom of religion</t>
  </si>
  <si>
    <t>Religious rights and freedoms, pressure and intimidation of the believers, censorship in mass media, activities of government bodies, journalistic associations and/or organisations and other NGOs in regards to freedom of belief and practice</t>
  </si>
  <si>
    <t>11026000</t>
  </si>
  <si>
    <t>20000591</t>
  </si>
  <si>
    <t>freedom of the press</t>
  </si>
  <si>
    <t>Mass media rights and freedoms, pressure and intimidation of the journalists, censorship in mass media, activities of government bodies, journalistic associations and/or organisations and other NGOs in regards to press freedom</t>
  </si>
  <si>
    <t>11025000</t>
  </si>
  <si>
    <t>20000592</t>
  </si>
  <si>
    <t>human rights</t>
  </si>
  <si>
    <t>Rights entitled to be enjoyed by all citizens universally</t>
  </si>
  <si>
    <t>11007000</t>
  </si>
  <si>
    <t>20000593</t>
  </si>
  <si>
    <t>government</t>
  </si>
  <si>
    <t>The system for ruling a country</t>
  </si>
  <si>
    <t>11006000</t>
  </si>
  <si>
    <t>20000594</t>
  </si>
  <si>
    <t>civil and public service</t>
  </si>
  <si>
    <t>The paid service by civilians for the government, and the often non-paid service of individuals for the benefit of others (public service)</t>
  </si>
  <si>
    <t>11006001</t>
  </si>
  <si>
    <t>20000595</t>
  </si>
  <si>
    <t>public employees</t>
  </si>
  <si>
    <t>People employed by a government at all levels</t>
  </si>
  <si>
    <t>11006010</t>
  </si>
  <si>
    <t>20000596</t>
  </si>
  <si>
    <t>public officials</t>
  </si>
  <si>
    <t>Individuals, usually elected, who are in public service or commonly in the public eye.</t>
  </si>
  <si>
    <t>11006008</t>
  </si>
  <si>
    <t>20000597</t>
  </si>
  <si>
    <t>constitution</t>
  </si>
  <si>
    <t>Usually a written document setting forth the operations of a government and the rights of the citizens therein</t>
  </si>
  <si>
    <t>11015000</t>
  </si>
  <si>
    <t>20000598</t>
  </si>
  <si>
    <t>defence</t>
  </si>
  <si>
    <t>Anything involving the protection of one's own country</t>
  </si>
  <si>
    <t>11001000</t>
  </si>
  <si>
    <t>20000599</t>
  </si>
  <si>
    <t>armed forces</t>
  </si>
  <si>
    <t>Those employed by a government to conduct war, or to enforce the security of a nation</t>
  </si>
  <si>
    <t>11001004</t>
  </si>
  <si>
    <t>20000600</t>
  </si>
  <si>
    <t>veterans affairs</t>
  </si>
  <si>
    <t>Care and provision for those who served in the military</t>
  </si>
  <si>
    <t>11001001</t>
  </si>
  <si>
    <t>20000601</t>
  </si>
  <si>
    <t>military equipment</t>
  </si>
  <si>
    <t>Equipment issued to members of the armed forces</t>
  </si>
  <si>
    <t>11001005</t>
  </si>
  <si>
    <t>20000602</t>
  </si>
  <si>
    <t>weaponry</t>
  </si>
  <si>
    <t>A country's collection of armaments</t>
  </si>
  <si>
    <t>16012000</t>
  </si>
  <si>
    <t>20000603</t>
  </si>
  <si>
    <t>security measures</t>
  </si>
  <si>
    <t>Means of making a nation, a state, a building or a person secure from harm and outside interference.</t>
  </si>
  <si>
    <t>11001003</t>
  </si>
  <si>
    <t>20000604</t>
  </si>
  <si>
    <t>national security</t>
  </si>
  <si>
    <t>The philosophy of securing a nation and its borders, as well as the well being of its citizens</t>
  </si>
  <si>
    <t>11001002</t>
  </si>
  <si>
    <t>20000605</t>
  </si>
  <si>
    <t>espionage and intelligence</t>
  </si>
  <si>
    <t>Covert collection of information</t>
  </si>
  <si>
    <t>11004000</t>
  </si>
  <si>
    <t>20000606</t>
  </si>
  <si>
    <t>executive (government)</t>
  </si>
  <si>
    <t>That portion of a ruling body involving the overall operation of government</t>
  </si>
  <si>
    <t>11006005</t>
  </si>
  <si>
    <t>20000607</t>
  </si>
  <si>
    <t>government budget</t>
  </si>
  <si>
    <t>The expenses and revenues approved by the legislature.</t>
  </si>
  <si>
    <t>11013000</t>
  </si>
  <si>
    <t>20000608</t>
  </si>
  <si>
    <t>public finance</t>
  </si>
  <si>
    <t>The money of government used for paying for public programs and services and public debt</t>
  </si>
  <si>
    <t>11013001</t>
  </si>
  <si>
    <t>20000609</t>
  </si>
  <si>
    <t>government department</t>
  </si>
  <si>
    <t>Divisions of a government that concentrate on specific areas such as health, welfare, economy or war</t>
  </si>
  <si>
    <t>11006007</t>
  </si>
  <si>
    <t>20000610</t>
  </si>
  <si>
    <t>heads of state</t>
  </si>
  <si>
    <t>Symbolic or actual chief representative of a nation, such as royalty, or president or emir, for example</t>
  </si>
  <si>
    <t>11006006</t>
  </si>
  <si>
    <t>20000611</t>
  </si>
  <si>
    <t>impeachment</t>
  </si>
  <si>
    <t>The  process of bringing a public official before a tribunal to answer charges of wrongdoing</t>
  </si>
  <si>
    <t>11006013</t>
  </si>
  <si>
    <t>20000612</t>
  </si>
  <si>
    <t>local authority</t>
  </si>
  <si>
    <t>Authorities at borough, city or county level</t>
  </si>
  <si>
    <t>11008000</t>
  </si>
  <si>
    <t>20000613</t>
  </si>
  <si>
    <t>ministers (government)</t>
  </si>
  <si>
    <t>Heads of various government departments at one level, also known as secretaries. At another level they form a legislative body. The chief minister is either prime minister or premier.</t>
  </si>
  <si>
    <t>11006009</t>
  </si>
  <si>
    <t>20000614</t>
  </si>
  <si>
    <t>national government</t>
  </si>
  <si>
    <t>The ruling body of a nation</t>
  </si>
  <si>
    <t>11006004</t>
  </si>
  <si>
    <t>20000615</t>
  </si>
  <si>
    <t>parliament</t>
  </si>
  <si>
    <t>The collective body of elected officials representing the people</t>
  </si>
  <si>
    <t>11009000</t>
  </si>
  <si>
    <t>20000616</t>
  </si>
  <si>
    <t>lower house</t>
  </si>
  <si>
    <t>The lower chamber of a legislative body</t>
  </si>
  <si>
    <t>11009002</t>
  </si>
  <si>
    <t>20000617</t>
  </si>
  <si>
    <t>upper house</t>
  </si>
  <si>
    <t>Senior chamber of a legislative body</t>
  </si>
  <si>
    <t>11009001</t>
  </si>
  <si>
    <t>20000618</t>
  </si>
  <si>
    <t>regional authority</t>
  </si>
  <si>
    <t>Authorities at a level above the local and below the national one. Could be named a state, province, department etc.</t>
  </si>
  <si>
    <t>11012000</t>
  </si>
  <si>
    <t>20000619</t>
  </si>
  <si>
    <t>safety of citizens</t>
  </si>
  <si>
    <t>Government policies to protect the well being of its citizens</t>
  </si>
  <si>
    <t>11006002</t>
  </si>
  <si>
    <t>20000620</t>
  </si>
  <si>
    <t>taxation</t>
  </si>
  <si>
    <t>A levy to fund government expenditure</t>
  </si>
  <si>
    <t>20000621</t>
  </si>
  <si>
    <t>government policy</t>
  </si>
  <si>
    <t>An overall plan or course of action set out by a government intended to influence and guide decisions and actions towards a desired outcome.</t>
  </si>
  <si>
    <t>20000623</t>
  </si>
  <si>
    <t>nationalisation</t>
  </si>
  <si>
    <t>State takeover of private companies or properties</t>
  </si>
  <si>
    <t>11006012</t>
  </si>
  <si>
    <t>20000624</t>
  </si>
  <si>
    <t>privatisation</t>
  </si>
  <si>
    <t>The transfer of state-owned companies or properties to private owners</t>
  </si>
  <si>
    <t>11006011</t>
  </si>
  <si>
    <t>20000625</t>
  </si>
  <si>
    <t>state-owned enterprise</t>
  </si>
  <si>
    <t>The government as owner of companies, either complete or partial</t>
  </si>
  <si>
    <t>20000626</t>
  </si>
  <si>
    <t>interior policy</t>
  </si>
  <si>
    <t>Government policies affecting internal affairs</t>
  </si>
  <si>
    <t>11016000</t>
  </si>
  <si>
    <t>20000627</t>
  </si>
  <si>
    <t>data protection</t>
  </si>
  <si>
    <t>Efforts to protect personal information in either written, oral or electronic form</t>
  </si>
  <si>
    <t>11016001</t>
  </si>
  <si>
    <t>20000628</t>
  </si>
  <si>
    <t>housing and urban planning</t>
  </si>
  <si>
    <t>Systematic planning of urban and suburban areas and the housing within those areas</t>
  </si>
  <si>
    <t>11016002</t>
  </si>
  <si>
    <t>20000629</t>
  </si>
  <si>
    <t>indigenous people</t>
  </si>
  <si>
    <t>Government policies toward indigenous peoples</t>
  </si>
  <si>
    <t>11016005</t>
  </si>
  <si>
    <t>20000630</t>
  </si>
  <si>
    <t>pension and welfare</t>
  </si>
  <si>
    <t>Government policies affecting the well being of its citizens through unemployment benefits, state pensions and other similar payments</t>
  </si>
  <si>
    <t>11016003</t>
  </si>
  <si>
    <t>20000631</t>
  </si>
  <si>
    <t>personal data collection</t>
  </si>
  <si>
    <t>The collection, by government or other entities of information on individuals</t>
  </si>
  <si>
    <t>11016006</t>
  </si>
  <si>
    <t>20000632</t>
  </si>
  <si>
    <t>personal weapon control</t>
  </si>
  <si>
    <t>Government control of personal ownership of firearms and other offensive weapons, including control of weapons used for sports through licenses and other means</t>
  </si>
  <si>
    <t>11016004</t>
  </si>
  <si>
    <t>20000633</t>
  </si>
  <si>
    <t>planning inquiries</t>
  </si>
  <si>
    <t>Public hearings or planning inquiries on proposed constructions, e.g. Construction of water driven power station in a National Park.</t>
  </si>
  <si>
    <t>11016007</t>
  </si>
  <si>
    <t>20000634</t>
  </si>
  <si>
    <t>migration</t>
  </si>
  <si>
    <t>Movement of one body of persons from one place to another</t>
  </si>
  <si>
    <t>11017000</t>
  </si>
  <si>
    <t>20000635</t>
  </si>
  <si>
    <t>nuclear policy</t>
  </si>
  <si>
    <t>Government policies as regards to use of nuclear fuels for power production or weapons</t>
  </si>
  <si>
    <t>11020000</t>
  </si>
  <si>
    <t>20000636</t>
  </si>
  <si>
    <t>regulatory policy and organisation</t>
  </si>
  <si>
    <t>The rules and bodies, both national and international, that govern conflict of interest and good practice regulations.</t>
  </si>
  <si>
    <t>11022000</t>
  </si>
  <si>
    <t>20000637</t>
  </si>
  <si>
    <t>food and drink regulations</t>
  </si>
  <si>
    <t>Government policies relating to food and drink</t>
  </si>
  <si>
    <t>20000638</t>
  </si>
  <si>
    <t>international relations</t>
  </si>
  <si>
    <t>Non-violent relations between nations through negotiation, treaty, or personal meetings</t>
  </si>
  <si>
    <t>11002002</t>
  </si>
  <si>
    <t>20000639</t>
  </si>
  <si>
    <t>diplomacy</t>
  </si>
  <si>
    <t>The use of verbal and written skills for persuading others to your point of view</t>
  </si>
  <si>
    <t>20000640</t>
  </si>
  <si>
    <t>summit</t>
  </si>
  <si>
    <t>Includes meetings of leaders, foreign and finance ministers from the Group of Eight major nations and Group of Seven industrialized nations.</t>
  </si>
  <si>
    <t>11002001</t>
  </si>
  <si>
    <t>20000641</t>
  </si>
  <si>
    <t>treaty</t>
  </si>
  <si>
    <t>A treaty (as defined by the Vienna Convention on the Law of Treaties) is a written agreement between international entities that is binding under international law.</t>
  </si>
  <si>
    <t>11027000</t>
  </si>
  <si>
    <t>20000642</t>
  </si>
  <si>
    <t>economic sanction</t>
  </si>
  <si>
    <t>Punitive actions taken by one country against another including trade restrictions, embargoes etc.</t>
  </si>
  <si>
    <t>11005001</t>
  </si>
  <si>
    <t>20000643</t>
  </si>
  <si>
    <t>foreign aid</t>
  </si>
  <si>
    <t>Help provided by one nation to another</t>
  </si>
  <si>
    <t>11005000</t>
  </si>
  <si>
    <t>20000644</t>
  </si>
  <si>
    <t>international organisation</t>
  </si>
  <si>
    <t>Includes organisations with members and functions that cross international borders, and may include intergovernmental organisations of sovereign nations.</t>
  </si>
  <si>
    <t>11028000</t>
  </si>
  <si>
    <t>20000645</t>
  </si>
  <si>
    <t>refugee</t>
  </si>
  <si>
    <t>A person seeking shelter in another country because of some fear of persecution in his own country</t>
  </si>
  <si>
    <t>11011000</t>
  </si>
  <si>
    <t>20000646</t>
  </si>
  <si>
    <t>non-governmental organisation</t>
  </si>
  <si>
    <t>Groups officially outside of government that lobby, demonstrate or campaign on a wide range of issues such as economics, environment healthcare etc.</t>
  </si>
  <si>
    <t>11010001</t>
  </si>
  <si>
    <t>20000647</t>
  </si>
  <si>
    <t>political crisis</t>
  </si>
  <si>
    <t>Conflict that rises to a level where, depending on events, governments can fall etc</t>
  </si>
  <si>
    <t>16011000</t>
  </si>
  <si>
    <t>20000648</t>
  </si>
  <si>
    <t>political dissent</t>
  </si>
  <si>
    <t>Disagreement between political groups, usually organised and sometimes resulting in imprisonment of the dissenters</t>
  </si>
  <si>
    <t>16003003</t>
  </si>
  <si>
    <t>20000649</t>
  </si>
  <si>
    <t>political process</t>
  </si>
  <si>
    <t>The art or science of participating in the affairs of government, a state of political party</t>
  </si>
  <si>
    <t>11024000</t>
  </si>
  <si>
    <t>20000650</t>
  </si>
  <si>
    <t>lobbying</t>
  </si>
  <si>
    <t>The attempt by non-government bodies and individuals to affect the outcome of legislation through verbal, or other, persuasion</t>
  </si>
  <si>
    <t>11021000</t>
  </si>
  <si>
    <t>20000651</t>
  </si>
  <si>
    <t>parties and movements</t>
  </si>
  <si>
    <t>Covers both formally recognised and informal political associations</t>
  </si>
  <si>
    <t>11010000</t>
  </si>
  <si>
    <t>20000652</t>
  </si>
  <si>
    <t>political development</t>
  </si>
  <si>
    <t>The creation and rise of political systems and the history of the people and nations that are associated with those systems.</t>
  </si>
  <si>
    <t>11024003</t>
  </si>
  <si>
    <t>20000653</t>
  </si>
  <si>
    <t>political system</t>
  </si>
  <si>
    <t>System designed to provide order to government</t>
  </si>
  <si>
    <t>11024001</t>
  </si>
  <si>
    <t>20000654</t>
  </si>
  <si>
    <t>democracy</t>
  </si>
  <si>
    <t>Government in which the people hold the power either directly, or through elected officials.</t>
  </si>
  <si>
    <t>11024002</t>
  </si>
  <si>
    <t>20000655</t>
  </si>
  <si>
    <t>dictatorship</t>
  </si>
  <si>
    <t>Government in which a single individual or a small group of individuals hold power without consent of the people</t>
  </si>
  <si>
    <t>12000000</t>
  </si>
  <si>
    <t>religion and belief</t>
  </si>
  <si>
    <t>All aspects of human existence involving theology, philosophy, ethics and spirituality.</t>
  </si>
  <si>
    <t>20000657</t>
  </si>
  <si>
    <t>belief</t>
  </si>
  <si>
    <t>The established beliefs of an individual's religion</t>
  </si>
  <si>
    <t>12002000</t>
  </si>
  <si>
    <t>20000658</t>
  </si>
  <si>
    <t>Buddhism</t>
  </si>
  <si>
    <t>A major Asian religion founded by Buddha in the 6th century BC in India and preaching that right thinking and self denial will lead to a divine state without desire</t>
  </si>
  <si>
    <t>12012000</t>
  </si>
  <si>
    <t>20000659</t>
  </si>
  <si>
    <t>Christianity</t>
  </si>
  <si>
    <t>Those that use Jesus Christ and his teachings as their centre of belief</t>
  </si>
  <si>
    <t>12009000</t>
  </si>
  <si>
    <t>20000660</t>
  </si>
  <si>
    <t>ecumenism</t>
  </si>
  <si>
    <t>Relations between Christian churches</t>
  </si>
  <si>
    <t>12027000</t>
  </si>
  <si>
    <t>20000661</t>
  </si>
  <si>
    <t>Mormon</t>
  </si>
  <si>
    <t>Members of a religious community which believes in the 'Book of Mormon' and the revelations of founder M.J. Smith</t>
  </si>
  <si>
    <t>12009009</t>
  </si>
  <si>
    <t>20000662</t>
  </si>
  <si>
    <t>Old Catholic</t>
  </si>
  <si>
    <t>Members of a catholic church which  started in 1870 and denies the dogma of the infallibility of the pope</t>
  </si>
  <si>
    <t>12009011</t>
  </si>
  <si>
    <t>20000663</t>
  </si>
  <si>
    <t>Orthodoxy</t>
  </si>
  <si>
    <t>Eastern rite churches which are characterised by their continuity with the apostolic church, their liturgy and their territorial churches, mainly in eastern and south-eastern Europe and the Middle East</t>
  </si>
  <si>
    <t>12009012</t>
  </si>
  <si>
    <t>20000664</t>
  </si>
  <si>
    <t>Protestant</t>
  </si>
  <si>
    <t>General term for Christian churches and religious communities which developed through the reformation in the 16th century</t>
  </si>
  <si>
    <t>12009001</t>
  </si>
  <si>
    <t>20000665</t>
  </si>
  <si>
    <t>Anglican</t>
  </si>
  <si>
    <t>Members of the worldwide Anglican communion which started in the 16th century in England as a breakaway church from the roman catholic church</t>
  </si>
  <si>
    <t>12009004</t>
  </si>
  <si>
    <t>20000666</t>
  </si>
  <si>
    <t>Baptist</t>
  </si>
  <si>
    <t>Members of a Christian church which only baptises adults who truly believe in Christ</t>
  </si>
  <si>
    <t>12009006</t>
  </si>
  <si>
    <t>20000667</t>
  </si>
  <si>
    <t>Lutheran</t>
  </si>
  <si>
    <t>Christians who follow the teaching of reformer Martin Luther</t>
  </si>
  <si>
    <t>12009002</t>
  </si>
  <si>
    <t>20000668</t>
  </si>
  <si>
    <t>Mennonite</t>
  </si>
  <si>
    <t>Members of a 16th century Christian church which is against military service and baptising infants</t>
  </si>
  <si>
    <t>12009007</t>
  </si>
  <si>
    <t>20000669</t>
  </si>
  <si>
    <t>Methodist</t>
  </si>
  <si>
    <t>Followers of John and Charles Wesley who tried to reform the Church of England in the 18th century and turned into a separate church</t>
  </si>
  <si>
    <t>12009005</t>
  </si>
  <si>
    <t>20000670</t>
  </si>
  <si>
    <t>Reformed</t>
  </si>
  <si>
    <t>Christians who follow the teaching of reformers Johannes Calvin and Ulrich Zwingli</t>
  </si>
  <si>
    <t>12009003</t>
  </si>
  <si>
    <t>20000671</t>
  </si>
  <si>
    <t>Roman Catholic</t>
  </si>
  <si>
    <t>Biggest Christian church worldwide tracing its origins back to Jesus Christ</t>
  </si>
  <si>
    <t>12009010</t>
  </si>
  <si>
    <t>20000672</t>
  </si>
  <si>
    <t>concordat</t>
  </si>
  <si>
    <t>Treaty between the Holy See and another country for the regulation of ecclesiastical affairs in the territory of the latter</t>
  </si>
  <si>
    <t>12026000</t>
  </si>
  <si>
    <t>20000673</t>
  </si>
  <si>
    <t>Confucianism</t>
  </si>
  <si>
    <t>The way of life propagated by Confucius in the 6th-5th century BC and followed by the Chinese people for more than 2000 years. Its influence has extended to Korea, Japan, and Vietnam.</t>
  </si>
  <si>
    <t>12022000</t>
  </si>
  <si>
    <t>20000674</t>
  </si>
  <si>
    <t>cult and sect</t>
  </si>
  <si>
    <t>Offshoots of established religious bodies, or small narrow-focused group promulgated by one or two individuals</t>
  </si>
  <si>
    <t>12001000</t>
  </si>
  <si>
    <t>20000675</t>
  </si>
  <si>
    <t>Freemasonry</t>
  </si>
  <si>
    <t>A secret international society based on the principles of brotherhood, charity and mutual aid</t>
  </si>
  <si>
    <t>12003000</t>
  </si>
  <si>
    <t>20000676</t>
  </si>
  <si>
    <t>Hinduism</t>
  </si>
  <si>
    <t>A religious and social system, believing in a caste system with the Brahmans the highest and untouchables the lowest.</t>
  </si>
  <si>
    <t>12013000</t>
  </si>
  <si>
    <t>20000677</t>
  </si>
  <si>
    <t>Islam</t>
  </si>
  <si>
    <t>Those who use Allah and his teachings as their centre of belief</t>
  </si>
  <si>
    <t>12010000</t>
  </si>
  <si>
    <t>20000678</t>
  </si>
  <si>
    <t>Jainism</t>
  </si>
  <si>
    <t>A religion of India that teaches a path to spiritual purity and enlightenment through a disciplined mode of life founded upon the tradition of ahimsa, nonviolence to all living creatures. It began in the 7th-5th century BC.</t>
  </si>
  <si>
    <t>12020000</t>
  </si>
  <si>
    <t>20000679</t>
  </si>
  <si>
    <t>Judaism</t>
  </si>
  <si>
    <t>A group believing in one god, basing their beliefs on written scriptures and the Talmud, including the first coming of the Messiah</t>
  </si>
  <si>
    <t>12011000</t>
  </si>
  <si>
    <t>20000680</t>
  </si>
  <si>
    <t>nature religion</t>
  </si>
  <si>
    <t>Worship of natural elements like fire, water, trees, mountains</t>
  </si>
  <si>
    <t>12016000</t>
  </si>
  <si>
    <t>20000681</t>
  </si>
  <si>
    <t>Parsasm</t>
  </si>
  <si>
    <t>A religion in India following the Iranian prophet Zoroaster, mainly in Bombay, but also in Karachi (Pakistan).</t>
  </si>
  <si>
    <t>12021000</t>
  </si>
  <si>
    <t>20000682</t>
  </si>
  <si>
    <t>Scientology</t>
  </si>
  <si>
    <t>Believe that man is a spiritual being endowed with abilities well beyond those which he normally envisages</t>
  </si>
  <si>
    <t>12002002</t>
  </si>
  <si>
    <t>20000683</t>
  </si>
  <si>
    <t>Shintoism</t>
  </si>
  <si>
    <t>Indigenous religious beliefs and practices of Japan. The word Shinto came into use in order to distinguish indigenous Japanese beliefs from Buddhism.</t>
  </si>
  <si>
    <t>12018000</t>
  </si>
  <si>
    <t>20000684</t>
  </si>
  <si>
    <t>Sikhism</t>
  </si>
  <si>
    <t>The religion of an Indian group, combining Hindu and Islamic elements, founded in the Punjab (or Punjab) in the late 15th century AD by Guru Nanak.</t>
  </si>
  <si>
    <t>12019000</t>
  </si>
  <si>
    <t>20000685</t>
  </si>
  <si>
    <t>Taoism</t>
  </si>
  <si>
    <t>Indigenous religio-philosophical tradition that has shaped Chinese life for more than 2000 years</t>
  </si>
  <si>
    <t>12017000</t>
  </si>
  <si>
    <t>20000686</t>
  </si>
  <si>
    <t>Unificationism</t>
  </si>
  <si>
    <t>The belief system of members of the Unification Church established by the Rev. Sun Myung Moon.</t>
  </si>
  <si>
    <t>12002001</t>
  </si>
  <si>
    <t>20000687</t>
  </si>
  <si>
    <t>interreligious dialogue</t>
  </si>
  <si>
    <t>Any form of communication between religions</t>
  </si>
  <si>
    <t>12024000</t>
  </si>
  <si>
    <t>20000688</t>
  </si>
  <si>
    <t>religious conflict</t>
  </si>
  <si>
    <t>Conflicts involving religious differences</t>
  </si>
  <si>
    <t>16003004</t>
  </si>
  <si>
    <t>20000689</t>
  </si>
  <si>
    <t>religious event</t>
  </si>
  <si>
    <t>News regarding a religious event but not a festival or holiday</t>
  </si>
  <si>
    <t>12025000</t>
  </si>
  <si>
    <t>20000690</t>
  </si>
  <si>
    <t>religious festival or holiday</t>
  </si>
  <si>
    <t>Holy day or day of observance in a religion which sometimes is a public holiday as well</t>
  </si>
  <si>
    <t>12014000</t>
  </si>
  <si>
    <t>20000691</t>
  </si>
  <si>
    <t>Christmas</t>
  </si>
  <si>
    <t>Christian festival in commemorating the birth of Jesus Christ</t>
  </si>
  <si>
    <t>12014001</t>
  </si>
  <si>
    <t>20000692</t>
  </si>
  <si>
    <t>Easter</t>
  </si>
  <si>
    <t>Christian festival in commemorating the resurrection of Jesus Christ</t>
  </si>
  <si>
    <t>12014002</t>
  </si>
  <si>
    <t>20000693</t>
  </si>
  <si>
    <t>Pentecost</t>
  </si>
  <si>
    <t>Christian festival, celebrated on the 50th day after Easter commemorating the descent of the Holy Spirit</t>
  </si>
  <si>
    <t>12014003</t>
  </si>
  <si>
    <t>20000694</t>
  </si>
  <si>
    <t>Ramadan</t>
  </si>
  <si>
    <t>Holy month of fasting in Islam</t>
  </si>
  <si>
    <t>12014004</t>
  </si>
  <si>
    <t>20000695</t>
  </si>
  <si>
    <t>Yom Kippur</t>
  </si>
  <si>
    <t>Most solemn of Jewish religious holidays, observed on the 10th day of the lunar month of tishri (in the course of September and October, when Jews seek reconciliation with god</t>
  </si>
  <si>
    <t>12014005</t>
  </si>
  <si>
    <t>20000696</t>
  </si>
  <si>
    <t>religious ritual</t>
  </si>
  <si>
    <t>Established religious rituals such as mass, baptism, prayer meetings</t>
  </si>
  <si>
    <t>12025004</t>
  </si>
  <si>
    <t>20000697</t>
  </si>
  <si>
    <t>religious facilities</t>
  </si>
  <si>
    <t>Any facility where a group can carry out its religious rites whether it is a mosque, a church, a house or a tent</t>
  </si>
  <si>
    <t>20000698</t>
  </si>
  <si>
    <t>church</t>
  </si>
  <si>
    <t>Generally an edifice identifiable as a place of worship for the Christian religion</t>
  </si>
  <si>
    <t>20000699</t>
  </si>
  <si>
    <t>mosque</t>
  </si>
  <si>
    <t>Generally an edifice identifiable as a place of worship for the Islamic religion</t>
  </si>
  <si>
    <t>20000700</t>
  </si>
  <si>
    <t>synagogue</t>
  </si>
  <si>
    <t>Generally an edifice identifiable as a place of worship for the Jewish religion</t>
  </si>
  <si>
    <t>20000701</t>
  </si>
  <si>
    <t>temple</t>
  </si>
  <si>
    <t>Generally an edifice identifiable as a place of worship</t>
  </si>
  <si>
    <t>20000702</t>
  </si>
  <si>
    <t>religious institutions and state relations</t>
  </si>
  <si>
    <t>The legal and social division between religious institutions and the affairs of state</t>
  </si>
  <si>
    <t>12007000</t>
  </si>
  <si>
    <t>20000703</t>
  </si>
  <si>
    <t>religious leader</t>
  </si>
  <si>
    <t>Person or persons who have a ritual, juridical or otherwise leading role in their respective church or religion</t>
  </si>
  <si>
    <t>12015000</t>
  </si>
  <si>
    <t>20000704</t>
  </si>
  <si>
    <t>pope</t>
  </si>
  <si>
    <t>Head of the roman catholic church worldwide</t>
  </si>
  <si>
    <t>12015001</t>
  </si>
  <si>
    <t>20000705</t>
  </si>
  <si>
    <t>religious text</t>
  </si>
  <si>
    <t>Scriptures holy or important for a church or religion</t>
  </si>
  <si>
    <t>12023000</t>
  </si>
  <si>
    <t>20000706</t>
  </si>
  <si>
    <t>Bible</t>
  </si>
  <si>
    <t>Sacred scriptures of Christianity consisting of the old and new testament</t>
  </si>
  <si>
    <t>12023001</t>
  </si>
  <si>
    <t>20000707</t>
  </si>
  <si>
    <t>Qur'an</t>
  </si>
  <si>
    <t>Holy book of Islam</t>
  </si>
  <si>
    <t>12023002</t>
  </si>
  <si>
    <t>20000708</t>
  </si>
  <si>
    <t>Torah</t>
  </si>
  <si>
    <t>Holy scriptures of Judaism</t>
  </si>
  <si>
    <t>12023003</t>
  </si>
  <si>
    <t>13000000</t>
  </si>
  <si>
    <t>science and technology</t>
  </si>
  <si>
    <t>All aspects pertaining to human understanding of nature and the physical world and the development and application of this knowledge</t>
  </si>
  <si>
    <t>20000710</t>
  </si>
  <si>
    <t>biomedical science</t>
  </si>
  <si>
    <t>The application of biology-based science to medical use, be it research, health monitoring or treatment</t>
  </si>
  <si>
    <t>13019000</t>
  </si>
  <si>
    <t>20000711</t>
  </si>
  <si>
    <t>biotechnology science</t>
  </si>
  <si>
    <t>Manipulating natural organisms for scientific, medical or agricultural purposes</t>
  </si>
  <si>
    <t>20000712</t>
  </si>
  <si>
    <t>dentistry</t>
  </si>
  <si>
    <t>The study of the medical condition of teeth</t>
  </si>
  <si>
    <t>20000713</t>
  </si>
  <si>
    <t>pharmacology</t>
  </si>
  <si>
    <t>The study of drugs</t>
  </si>
  <si>
    <t>20000714</t>
  </si>
  <si>
    <t>veterinarian science</t>
  </si>
  <si>
    <t>The study of medical conditions of animals</t>
  </si>
  <si>
    <t>20000715</t>
  </si>
  <si>
    <t>mathematics</t>
  </si>
  <si>
    <t>The study of quantity, structure, space, and change. Also the relationships between these concepts using symbolic logic and language. Includes geometry, arithmetic, algebra, trigonometry, calculus and statistics.</t>
  </si>
  <si>
    <t>13018000</t>
  </si>
  <si>
    <t>20000716</t>
  </si>
  <si>
    <t>mechanical engineering</t>
  </si>
  <si>
    <t>The study and application of the design, construction and operation of mechanical systems</t>
  </si>
  <si>
    <t>13002000</t>
  </si>
  <si>
    <t>20000717</t>
  </si>
  <si>
    <t>natural science</t>
  </si>
  <si>
    <t>The sciences (physics, chemistry, or biology) that deal with matter, energy, and their interrelations and transformations or with objectively measurable phenomena. Specifically  excluding mathematics.</t>
  </si>
  <si>
    <t>13004000</t>
  </si>
  <si>
    <t>20000718</t>
  </si>
  <si>
    <t>astronomy</t>
  </si>
  <si>
    <t>The study of solar systems and stars</t>
  </si>
  <si>
    <t>13004007</t>
  </si>
  <si>
    <t>20000719</t>
  </si>
  <si>
    <t>biology</t>
  </si>
  <si>
    <t>The study of living organisms</t>
  </si>
  <si>
    <t>13004008</t>
  </si>
  <si>
    <t>20000720</t>
  </si>
  <si>
    <t>botany</t>
  </si>
  <si>
    <t>The study of plants</t>
  </si>
  <si>
    <t>13004004</t>
  </si>
  <si>
    <t>20000721</t>
  </si>
  <si>
    <t>genetics</t>
  </si>
  <si>
    <t>The study of heredity and functioning of basic building blocks of organisms.</t>
  </si>
  <si>
    <t>07014004</t>
  </si>
  <si>
    <t>20000722</t>
  </si>
  <si>
    <t>palaeontology</t>
  </si>
  <si>
    <t>The study of prehistoric life forms, geological periods and fossils</t>
  </si>
  <si>
    <t>20000723</t>
  </si>
  <si>
    <t>physiology</t>
  </si>
  <si>
    <t>The study of vital processes of living organisms</t>
  </si>
  <si>
    <t>13004006</t>
  </si>
  <si>
    <t>20000724</t>
  </si>
  <si>
    <t>zoology</t>
  </si>
  <si>
    <t>The study of animals</t>
  </si>
  <si>
    <t>13004005</t>
  </si>
  <si>
    <t>20000725</t>
  </si>
  <si>
    <t>chemistry</t>
  </si>
  <si>
    <t>The study of the composition and reaction of substances</t>
  </si>
  <si>
    <t>13001002</t>
  </si>
  <si>
    <t>20000726</t>
  </si>
  <si>
    <t>cosmology</t>
  </si>
  <si>
    <t>The study of the organisation and structure of the universe</t>
  </si>
  <si>
    <t>13001003</t>
  </si>
  <si>
    <t>20000727</t>
  </si>
  <si>
    <t>geology</t>
  </si>
  <si>
    <t>The study of Earth's physical processes</t>
  </si>
  <si>
    <t>13004001</t>
  </si>
  <si>
    <t>20000728</t>
  </si>
  <si>
    <t>horticulture</t>
  </si>
  <si>
    <t>The study and art of plant cultivation</t>
  </si>
  <si>
    <t>20000729</t>
  </si>
  <si>
    <t>marine science</t>
  </si>
  <si>
    <t>The multi-disciplinary research areas involving the worlds' waterways and oceans. This could include hyper-spectral sensing of ice flows, fisheries studies and underwater research.</t>
  </si>
  <si>
    <t>13014000</t>
  </si>
  <si>
    <t>20000730</t>
  </si>
  <si>
    <t>meteorology</t>
  </si>
  <si>
    <t>All scientific aspects of the weather and climate.</t>
  </si>
  <si>
    <t>20000731</t>
  </si>
  <si>
    <t>physics</t>
  </si>
  <si>
    <t>The study of the properties and changes of matter</t>
  </si>
  <si>
    <t>13001001</t>
  </si>
  <si>
    <t>20000732</t>
  </si>
  <si>
    <t>electromagnetism</t>
  </si>
  <si>
    <t>A branch of physics covering the behaviour and  interaction of electricity and magnetism</t>
  </si>
  <si>
    <t>20000733</t>
  </si>
  <si>
    <t>nuclear physics</t>
  </si>
  <si>
    <t>A field of physics which studies the structure and behaviour of atomic nuclei</t>
  </si>
  <si>
    <t>20000734</t>
  </si>
  <si>
    <t>particle physics</t>
  </si>
  <si>
    <t>The study of elementary particles and atomic nuclei through the use of high-energy particles</t>
  </si>
  <si>
    <t>13001004</t>
  </si>
  <si>
    <t>20000735</t>
  </si>
  <si>
    <t>research</t>
  </si>
  <si>
    <t>Methodical investigation of events, procedures etc to explain why they occur, or to find solutions for problems</t>
  </si>
  <si>
    <t>13006000</t>
  </si>
  <si>
    <t>20000736</t>
  </si>
  <si>
    <t>discovery and innovation</t>
  </si>
  <si>
    <t>Detecting and learning something new and  the creation, development and implementation of a product or process.</t>
  </si>
  <si>
    <t>20000737</t>
  </si>
  <si>
    <t>medical research</t>
  </si>
  <si>
    <t>Investigation into the causes and cures of diseases</t>
  </si>
  <si>
    <t>07005000</t>
  </si>
  <si>
    <t>20000738</t>
  </si>
  <si>
    <t>scientific exploration</t>
  </si>
  <si>
    <t>Methodical land, sea and space journeys to discover new information about them</t>
  </si>
  <si>
    <t>13007000</t>
  </si>
  <si>
    <t>20000739</t>
  </si>
  <si>
    <t>space programme</t>
  </si>
  <si>
    <t>The government's organised effort for the exploration of outer space and the bodies therein</t>
  </si>
  <si>
    <t>13008000</t>
  </si>
  <si>
    <t>20000740</t>
  </si>
  <si>
    <t>scientific paper</t>
  </si>
  <si>
    <t>Academic research findings which have been published in an article, book or thesis</t>
  </si>
  <si>
    <t>20000741</t>
  </si>
  <si>
    <t>scientific institutions</t>
  </si>
  <si>
    <t>Institutions that carry out or govern scientific work (e.g. National Academy of Arts and Sciences )</t>
  </si>
  <si>
    <t>13023000</t>
  </si>
  <si>
    <t>20000742</t>
  </si>
  <si>
    <t>social sciences</t>
  </si>
  <si>
    <t>The study of people living in groups, as families, tribes and communities</t>
  </si>
  <si>
    <t>13003001</t>
  </si>
  <si>
    <t>20000743</t>
  </si>
  <si>
    <t>anthropology</t>
  </si>
  <si>
    <t>The study of human beings in groups or societies</t>
  </si>
  <si>
    <t>13003005</t>
  </si>
  <si>
    <t>20000744</t>
  </si>
  <si>
    <t>archaeology</t>
  </si>
  <si>
    <t>Probing the past through ruins and artefacts</t>
  </si>
  <si>
    <t>01001000</t>
  </si>
  <si>
    <t>20000745</t>
  </si>
  <si>
    <t>economics</t>
  </si>
  <si>
    <t>The study of the laws and principles of economy</t>
  </si>
  <si>
    <t>20000746</t>
  </si>
  <si>
    <t>geography</t>
  </si>
  <si>
    <t>The study of the surface of Earth and its political divisions</t>
  </si>
  <si>
    <t>13004003</t>
  </si>
  <si>
    <t>20000747</t>
  </si>
  <si>
    <t>history</t>
  </si>
  <si>
    <t>The study of human events of the past</t>
  </si>
  <si>
    <t>13003002</t>
  </si>
  <si>
    <t>20000748</t>
  </si>
  <si>
    <t>information science</t>
  </si>
  <si>
    <t>The study of collecting, classifying, storing, retrieving and disseminating information</t>
  </si>
  <si>
    <t>20000749</t>
  </si>
  <si>
    <t>study of law</t>
  </si>
  <si>
    <t>The study of legal systems and the philosophy of law</t>
  </si>
  <si>
    <t>20000750</t>
  </si>
  <si>
    <t>linguistics</t>
  </si>
  <si>
    <t>The study of  language.</t>
  </si>
  <si>
    <t>20000751</t>
  </si>
  <si>
    <t>philosophy</t>
  </si>
  <si>
    <t>Ideas and thoughts about the way the world works</t>
  </si>
  <si>
    <t>12008000</t>
  </si>
  <si>
    <t>20000752</t>
  </si>
  <si>
    <t>political science</t>
  </si>
  <si>
    <t>The study of principles of political systems</t>
  </si>
  <si>
    <t>20000753</t>
  </si>
  <si>
    <t>psychology</t>
  </si>
  <si>
    <t>The study of the human mind and mental and emotional processes</t>
  </si>
  <si>
    <t>13003003</t>
  </si>
  <si>
    <t>20000754</t>
  </si>
  <si>
    <t>sociology</t>
  </si>
  <si>
    <t>The study of human social relations, organisation and change</t>
  </si>
  <si>
    <t>13003004</t>
  </si>
  <si>
    <t>20000755</t>
  </si>
  <si>
    <t>standards</t>
  </si>
  <si>
    <t>The rules, national and international, that govern science and technology. These might include international standards setting for equipment and interference standards.</t>
  </si>
  <si>
    <t>13011000</t>
  </si>
  <si>
    <t>20000756</t>
  </si>
  <si>
    <t>technology and engineering</t>
  </si>
  <si>
    <t>The study of the practical or industrial arts, and applied sciences such as physics, hydrodynamics and thermodynamics</t>
  </si>
  <si>
    <t>20000757</t>
  </si>
  <si>
    <t>aerospace engineering</t>
  </si>
  <si>
    <t>The development and design of all kinds of aircrafts and spacecrafts</t>
  </si>
  <si>
    <t>20000758</t>
  </si>
  <si>
    <t>rocketry</t>
  </si>
  <si>
    <t>The development and design of all kinds rockets</t>
  </si>
  <si>
    <t>13010001</t>
  </si>
  <si>
    <t>20000759</t>
  </si>
  <si>
    <t>agricultural technology</t>
  </si>
  <si>
    <t>Pertaining to the growing of crops and management of farm animals</t>
  </si>
  <si>
    <t>13020000</t>
  </si>
  <si>
    <t>20000760</t>
  </si>
  <si>
    <t>civil engineering</t>
  </si>
  <si>
    <t>The study and application of the design and construction of structures</t>
  </si>
  <si>
    <t>20000761</t>
  </si>
  <si>
    <t>electronics</t>
  </si>
  <si>
    <t>The study and application of the design, construction and operation of systems built on the exchange of electric charges</t>
  </si>
  <si>
    <t>13016000</t>
  </si>
  <si>
    <t>20000762</t>
  </si>
  <si>
    <t>identification technology</t>
  </si>
  <si>
    <t>Includes biometrics, new computer-based identification cards, retinal scans, face scanning and mobile augmented reality systems (MARS) and other ways technology can identify individuals. Also technology vs. the privacy of personal information.</t>
  </si>
  <si>
    <t>13017000</t>
  </si>
  <si>
    <t>20000763</t>
  </si>
  <si>
    <t>IT/computer sciences</t>
  </si>
  <si>
    <t>The study and design of computer systems and networks.</t>
  </si>
  <si>
    <t>13022000</t>
  </si>
  <si>
    <t>20000764</t>
  </si>
  <si>
    <t>material science</t>
  </si>
  <si>
    <t>The study of materials used in manufacturing</t>
  </si>
  <si>
    <t>13002001</t>
  </si>
  <si>
    <t>20000765</t>
  </si>
  <si>
    <t>micro science</t>
  </si>
  <si>
    <t>The multi-disciplinary areas of nanotechnology and Micro-Electrical Mechanical Systems.</t>
  </si>
  <si>
    <t>13013000</t>
  </si>
  <si>
    <t>20000766</t>
  </si>
  <si>
    <t>nanotechnology</t>
  </si>
  <si>
    <t>Manipulating objects at the molecular scale</t>
  </si>
  <si>
    <t>13021000</t>
  </si>
  <si>
    <t>14000000</t>
  </si>
  <si>
    <t>society</t>
  </si>
  <si>
    <t>Aspects of the life of humans affecting its relationships</t>
  </si>
  <si>
    <t>20000768</t>
  </si>
  <si>
    <t>communities</t>
  </si>
  <si>
    <t>A group of individuals actively sharing a common value or interest</t>
  </si>
  <si>
    <t>14024000</t>
  </si>
  <si>
    <t>20000769</t>
  </si>
  <si>
    <t>social networking</t>
  </si>
  <si>
    <t>Building communities of people, including using online media.</t>
  </si>
  <si>
    <t>20000770</t>
  </si>
  <si>
    <t>demographics</t>
  </si>
  <si>
    <t>The study of people and here they live and how they interact</t>
  </si>
  <si>
    <t>14003000</t>
  </si>
  <si>
    <t>20000771</t>
  </si>
  <si>
    <t>immigration</t>
  </si>
  <si>
    <t>Movement of individuals from one country to the other</t>
  </si>
  <si>
    <t>14003002</t>
  </si>
  <si>
    <t>20000772</t>
  </si>
  <si>
    <t>emigrants</t>
  </si>
  <si>
    <t>People who leave their country of origin, their relationship with their country of origin and their association with fellow emigrants</t>
  </si>
  <si>
    <t>14003004</t>
  </si>
  <si>
    <t>20000773</t>
  </si>
  <si>
    <t>illegal immigrants</t>
  </si>
  <si>
    <t>Movement of individuals from one country to the other by illicit means</t>
  </si>
  <si>
    <t>14003003</t>
  </si>
  <si>
    <t>20000774</t>
  </si>
  <si>
    <t>population and census</t>
  </si>
  <si>
    <t>Population is the number of people in a geographical region and census is the process of counting them</t>
  </si>
  <si>
    <t>14003001</t>
  </si>
  <si>
    <t>20000775</t>
  </si>
  <si>
    <t>discrimination</t>
  </si>
  <si>
    <t>Denial of services to one or more people because of race, colour, sexual identity, religion, political beliefs etc</t>
  </si>
  <si>
    <t>14025003</t>
  </si>
  <si>
    <t>20000776</t>
  </si>
  <si>
    <t>ageism</t>
  </si>
  <si>
    <t>Harmful attitudes toward another group based on different ages</t>
  </si>
  <si>
    <t>20000777</t>
  </si>
  <si>
    <t>racism</t>
  </si>
  <si>
    <t>Harmful attitudes toward another group based on racial differences</t>
  </si>
  <si>
    <t>14014000</t>
  </si>
  <si>
    <t>20000778</t>
  </si>
  <si>
    <t>religious discrimination</t>
  </si>
  <si>
    <t>Harmful attitudes toward another group based on differences in belief or faith</t>
  </si>
  <si>
    <t>20000779</t>
  </si>
  <si>
    <t>sexism</t>
  </si>
  <si>
    <t>Harmful attitudes toward another group based on gender differences</t>
  </si>
  <si>
    <t>20000780</t>
  </si>
  <si>
    <t>family</t>
  </si>
  <si>
    <t>A group of individuals related by blood or marriage</t>
  </si>
  <si>
    <t>14006000</t>
  </si>
  <si>
    <t>20000781</t>
  </si>
  <si>
    <t>adoption</t>
  </si>
  <si>
    <t>A legal process of bringing a child with no supporting parents into a supportive union</t>
  </si>
  <si>
    <t>14006002</t>
  </si>
  <si>
    <t>20000782</t>
  </si>
  <si>
    <t>courtship</t>
  </si>
  <si>
    <t>Preliminaries of wooing and winning a partner</t>
  </si>
  <si>
    <t>14006006</t>
  </si>
  <si>
    <t>20000783</t>
  </si>
  <si>
    <t>divorce</t>
  </si>
  <si>
    <t>The process by which a marriage is dissolved</t>
  </si>
  <si>
    <t>14006004</t>
  </si>
  <si>
    <t>20000784</t>
  </si>
  <si>
    <t>family planning</t>
  </si>
  <si>
    <t>Conscious decisions and efforts involving reproduction</t>
  </si>
  <si>
    <t>14007000</t>
  </si>
  <si>
    <t>20000785</t>
  </si>
  <si>
    <t>abortion</t>
  </si>
  <si>
    <t>Usually the planned disruption of the process of reproduction of human life</t>
  </si>
  <si>
    <t>14016000</t>
  </si>
  <si>
    <t>20000786</t>
  </si>
  <si>
    <t>marriage</t>
  </si>
  <si>
    <t>The union of two individuals who pledge fidelity, respect and support for each other</t>
  </si>
  <si>
    <t>14006003</t>
  </si>
  <si>
    <t>20000787</t>
  </si>
  <si>
    <t>parent and child</t>
  </si>
  <si>
    <t>Two or more individuals with a hierarchical familial relationship</t>
  </si>
  <si>
    <t>14006001</t>
  </si>
  <si>
    <t>20000788</t>
  </si>
  <si>
    <t>mankind</t>
  </si>
  <si>
    <t>Individuals as a whole, sometimes broken down into various classes, such as indigenous people, people of class etc</t>
  </si>
  <si>
    <t>20000789</t>
  </si>
  <si>
    <t>adults</t>
  </si>
  <si>
    <t>People above an age set by law as acquiring full liability</t>
  </si>
  <si>
    <t>14024004</t>
  </si>
  <si>
    <t>20000790</t>
  </si>
  <si>
    <t>children</t>
  </si>
  <si>
    <t>Immature people, usually up to the age of puberty</t>
  </si>
  <si>
    <t>14024001</t>
  </si>
  <si>
    <t>20000791</t>
  </si>
  <si>
    <t>disabled</t>
  </si>
  <si>
    <t>Being incapacitated  either physically, emotionally or mentally</t>
  </si>
  <si>
    <t>14004000</t>
  </si>
  <si>
    <t>20000792</t>
  </si>
  <si>
    <t>gays and lesbians</t>
  </si>
  <si>
    <t>Those that consider themselves attracted to their same gender in an erotic or sensual or similar way.</t>
  </si>
  <si>
    <t>14010001</t>
  </si>
  <si>
    <t>20000793</t>
  </si>
  <si>
    <t>gender</t>
  </si>
  <si>
    <t>The classification of individuals as either male or female.</t>
  </si>
  <si>
    <t>20000794</t>
  </si>
  <si>
    <t>infants</t>
  </si>
  <si>
    <t>Those people from birth until ages of one or two, usually when they begin walking</t>
  </si>
  <si>
    <t>14024002</t>
  </si>
  <si>
    <t>20000795</t>
  </si>
  <si>
    <t>national or ethnic minority</t>
  </si>
  <si>
    <t>Groups of people that form a minority on ethnic or national basis, their status, problems and relations to the majority</t>
  </si>
  <si>
    <t>14010002</t>
  </si>
  <si>
    <t>20000796</t>
  </si>
  <si>
    <t>nuclear radiation victims</t>
  </si>
  <si>
    <t>Includes antinuclear movements and compensation for atomic blast victims.</t>
  </si>
  <si>
    <t>14020000</t>
  </si>
  <si>
    <t>20000797</t>
  </si>
  <si>
    <t>senior citizens</t>
  </si>
  <si>
    <t>People having passed the age of retirement</t>
  </si>
  <si>
    <t>14024005</t>
  </si>
  <si>
    <t>20000798</t>
  </si>
  <si>
    <t>teenagers</t>
  </si>
  <si>
    <t>People at an age between childhood and adulthood</t>
  </si>
  <si>
    <t>14024003</t>
  </si>
  <si>
    <t>20000799</t>
  </si>
  <si>
    <t>social condition</t>
  </si>
  <si>
    <t>Conditions under which people live in terms of housing, water supply, availability of education</t>
  </si>
  <si>
    <t>14025001</t>
  </si>
  <si>
    <t>20000800</t>
  </si>
  <si>
    <t>homelessness</t>
  </si>
  <si>
    <t>Lacking a fixed place of residence</t>
  </si>
  <si>
    <t>14009000</t>
  </si>
  <si>
    <t>20000801</t>
  </si>
  <si>
    <t>poverty</t>
  </si>
  <si>
    <t>Having insufficient resources to provide for basic services to oneself or family</t>
  </si>
  <si>
    <t>14012000</t>
  </si>
  <si>
    <t>20000802</t>
  </si>
  <si>
    <t>social problem</t>
  </si>
  <si>
    <t>Issues affecting the lives of individuals</t>
  </si>
  <si>
    <t>14025002</t>
  </si>
  <si>
    <t>20000803</t>
  </si>
  <si>
    <t>abusive behaviour</t>
  </si>
  <si>
    <t>The maltreatment of one or more individuals by others through dehumanising treatment including sexual or mental abuse, deprivation of sensory abilities, deprivation of physical needs, physical mistreatment including beatings, and other forms of torture</t>
  </si>
  <si>
    <t>14022000</t>
  </si>
  <si>
    <t>20000804</t>
  </si>
  <si>
    <t>addiction</t>
  </si>
  <si>
    <t>The habitual and often uncontrollable use of harmful substances such as alcohol, tobacco and pharmaceuticals or drugs</t>
  </si>
  <si>
    <t>14001000</t>
  </si>
  <si>
    <t>20000805</t>
  </si>
  <si>
    <t>juvenile delinquency</t>
  </si>
  <si>
    <t>Incidents involving perpetrators who are minors.</t>
  </si>
  <si>
    <t>14019000</t>
  </si>
  <si>
    <t>20000806</t>
  </si>
  <si>
    <t>prostitution</t>
  </si>
  <si>
    <t>Sex for sale, either male or female, and those who profit from it</t>
  </si>
  <si>
    <t>14013000</t>
  </si>
  <si>
    <t>20000807</t>
  </si>
  <si>
    <t>slavery</t>
  </si>
  <si>
    <t>The involuntary servitude, outside of legal incarceration for statuary criminal offences,  of men, women and children, including involuntary unpaid labour, coerced actions, child labour</t>
  </si>
  <si>
    <t>14021000</t>
  </si>
  <si>
    <t>20000808</t>
  </si>
  <si>
    <t>values</t>
  </si>
  <si>
    <t>Levels of behaviour and its community acceptance.</t>
  </si>
  <si>
    <t>12006000</t>
  </si>
  <si>
    <t>20000809</t>
  </si>
  <si>
    <t>corrupt practices</t>
  </si>
  <si>
    <t>Any action which is harmful to others</t>
  </si>
  <si>
    <t>12006002</t>
  </si>
  <si>
    <t>20000810</t>
  </si>
  <si>
    <t>death and dying</t>
  </si>
  <si>
    <t>Social issues relating to death and dying.</t>
  </si>
  <si>
    <t>14023000</t>
  </si>
  <si>
    <t>20000811</t>
  </si>
  <si>
    <t>euthanasia</t>
  </si>
  <si>
    <t>Aiding the death of a terminally ill person</t>
  </si>
  <si>
    <t>14005000</t>
  </si>
  <si>
    <t>20000812</t>
  </si>
  <si>
    <t>assisted suicide</t>
  </si>
  <si>
    <t>Death by one's own hand with the help of another person</t>
  </si>
  <si>
    <t>20000813</t>
  </si>
  <si>
    <t>suicide</t>
  </si>
  <si>
    <t>Death by one's own hand</t>
  </si>
  <si>
    <t>14005001</t>
  </si>
  <si>
    <t>20000814</t>
  </si>
  <si>
    <t>ethics</t>
  </si>
  <si>
    <t>A system of beliefs about acceptable behaviour</t>
  </si>
  <si>
    <t>12006001</t>
  </si>
  <si>
    <t>20000815</t>
  </si>
  <si>
    <t>pornography</t>
  </si>
  <si>
    <t>Audio or visual or textual depictions of various sex related acts considered outside accepted community standards</t>
  </si>
  <si>
    <t>14011000</t>
  </si>
  <si>
    <t>20000816</t>
  </si>
  <si>
    <t>sexual behaviour</t>
  </si>
  <si>
    <t>Sexual behaviour of individuals or groups</t>
  </si>
  <si>
    <t>20000817</t>
  </si>
  <si>
    <t>welfare</t>
  </si>
  <si>
    <t>Help for those in need of food, housing, health and other services</t>
  </si>
  <si>
    <t>14015000</t>
  </si>
  <si>
    <t>20000818</t>
  </si>
  <si>
    <t>charity</t>
  </si>
  <si>
    <t>Philanthropic giving</t>
  </si>
  <si>
    <t>14002000</t>
  </si>
  <si>
    <t>20000819</t>
  </si>
  <si>
    <t>long term care</t>
  </si>
  <si>
    <t>Extensive health care because of serious illness or disability</t>
  </si>
  <si>
    <t>14018000</t>
  </si>
  <si>
    <t>20000820</t>
  </si>
  <si>
    <t>social services</t>
  </si>
  <si>
    <t>Supported programmes to improve the well-being of individuals or groups of individuals</t>
  </si>
  <si>
    <t>14025004</t>
  </si>
  <si>
    <t>15000000</t>
  </si>
  <si>
    <t>sport</t>
  </si>
  <si>
    <t>Competitive exercise involving physical effort. Organizations and bodies involved in these activities.</t>
  </si>
  <si>
    <t>20000822</t>
  </si>
  <si>
    <t>competition discipline</t>
  </si>
  <si>
    <t>Different types of sport which can be executed in competitions</t>
  </si>
  <si>
    <t>20000823</t>
  </si>
  <si>
    <t>American football</t>
  </si>
  <si>
    <t>Team ball game that opposes two teams that have attack sections and defence sections. Each attack goes up against the other defence and attempts to move an oval-shaped ball down the field and into the end-zone to mark a touchdown and earn points.</t>
  </si>
  <si>
    <t>15003000</t>
  </si>
  <si>
    <t>20000824</t>
  </si>
  <si>
    <t>archery</t>
  </si>
  <si>
    <t>Archers use bows and arrows to aim at targets 1.22 metres in diameter which are on average 70 metres distant.</t>
  </si>
  <si>
    <t>15004000</t>
  </si>
  <si>
    <t>20000825</t>
  </si>
  <si>
    <t>crossbow shooting</t>
  </si>
  <si>
    <t>Shooting with crossbow on targets from different distances</t>
  </si>
  <si>
    <t>15004002</t>
  </si>
  <si>
    <t>20000826</t>
  </si>
  <si>
    <t>longbow</t>
  </si>
  <si>
    <t>Shooting with longbow on targets from different distances. The competition is held outdoors on an open (flat) field.</t>
  </si>
  <si>
    <t>20000827</t>
  </si>
  <si>
    <t>athletics, track and field</t>
  </si>
  <si>
    <t>Competitions involving foot races, jumping and throwing which can be on a track inside a stadium or on outside roads</t>
  </si>
  <si>
    <t>15005000</t>
  </si>
  <si>
    <t>20000828</t>
  </si>
  <si>
    <t>cross country run</t>
  </si>
  <si>
    <t>Competitors run over rough ground and not on a track</t>
  </si>
  <si>
    <t>20000829</t>
  </si>
  <si>
    <t>decathlon</t>
  </si>
  <si>
    <t>Individual men's competition which involves accumulating points in 10 different disciplines over two days: 1st day - 100m, long-jump, shot-putt, high-jump, 400m. 2nd day - 110m hurdles, discus, pole-vault, javelin and 1,500 metres.</t>
  </si>
  <si>
    <t>15005027</t>
  </si>
  <si>
    <t>20000830</t>
  </si>
  <si>
    <t>discus throw</t>
  </si>
  <si>
    <t>Competitors throw a hammer consisting of a metal ball, chain and handle as far as they can from a netted circle which is 2.13 metres in diameter. The hammer weighs 7.26 kg for men and 4 kg for women</t>
  </si>
  <si>
    <t>15005024</t>
  </si>
  <si>
    <t>20000831</t>
  </si>
  <si>
    <t>hammer throw</t>
  </si>
  <si>
    <t>Competitors stand in a netted circle with a 2.50 metres diameter and with a turning motion attempt to throw a discus weighing 2kg for men and 1kg for women as far as possible.</t>
  </si>
  <si>
    <t>15005025</t>
  </si>
  <si>
    <t>20000832</t>
  </si>
  <si>
    <t>heptathlon</t>
  </si>
  <si>
    <t>Individual women's competition involving seven separate disciplines over two days. 1st day - 100m hurdles, high-jump, shot-putt, 200 metres. 2nd day - long-jump, javelin, 800 metres.</t>
  </si>
  <si>
    <t>15005042</t>
  </si>
  <si>
    <t>20000833</t>
  </si>
  <si>
    <t>high jump</t>
  </si>
  <si>
    <t>Competitors build up speed over a short sprint and then jump as high as possible over a horizontal bar</t>
  </si>
  <si>
    <t>15005019</t>
  </si>
  <si>
    <t>20000834</t>
  </si>
  <si>
    <t>hurdles</t>
  </si>
  <si>
    <t>A sprint running race where athletes jump over a series of upright frames</t>
  </si>
  <si>
    <t>20000835</t>
  </si>
  <si>
    <t>javelin throw</t>
  </si>
  <si>
    <t>Competitors in a specially-designated throwing area attempt to fling a spear-like javelin as far as possible. The javelin weighs 800 grammes for men and 600 grammes for women.</t>
  </si>
  <si>
    <t>15005026</t>
  </si>
  <si>
    <t>20000836</t>
  </si>
  <si>
    <t>long distance run</t>
  </si>
  <si>
    <t xml:space="preserve">A running race at distances for more than 1500 metres </t>
  </si>
  <si>
    <t>20000837</t>
  </si>
  <si>
    <t>long jump</t>
  </si>
  <si>
    <t>Competitors build up speed over a short sprint and then jump in one leap as far as possible</t>
  </si>
  <si>
    <t>15005021</t>
  </si>
  <si>
    <t>20000838</t>
  </si>
  <si>
    <t>middle distance run</t>
  </si>
  <si>
    <t>A running race at distances for more than 400 metres and up to and including 1500 metres</t>
  </si>
  <si>
    <t>20000839</t>
  </si>
  <si>
    <t>pentathlon</t>
  </si>
  <si>
    <t>Only indoor, 60m hurdles, high jump, shot put, long jump, 800 m</t>
  </si>
  <si>
    <t>15005069</t>
  </si>
  <si>
    <t>20000840</t>
  </si>
  <si>
    <t>pole vault</t>
  </si>
  <si>
    <t>Competitors use a flexible pole to propel themselves feet-first into the air and clear a bar which is raised higher at each round of jumps.</t>
  </si>
  <si>
    <t>15005020</t>
  </si>
  <si>
    <t>20000841</t>
  </si>
  <si>
    <t>race walking</t>
  </si>
  <si>
    <t>A race requiring the competitor to have always one foot on the ground</t>
  </si>
  <si>
    <t>20000842</t>
  </si>
  <si>
    <t>relay race</t>
  </si>
  <si>
    <t>A team of athletes run a relay over identical distances</t>
  </si>
  <si>
    <t>20000843</t>
  </si>
  <si>
    <t>shot put</t>
  </si>
  <si>
    <t>Competitors stand in a circle with a 2.13 metres diameter and attempt to throw a metal ball weighing 7.26 kg for men and 4kg for women as far as possible. The longest throw wins.</t>
  </si>
  <si>
    <t>15005023</t>
  </si>
  <si>
    <t>20000844</t>
  </si>
  <si>
    <t>sprint</t>
  </si>
  <si>
    <t>A running race at distances of up to and including 400 metres</t>
  </si>
  <si>
    <t>20000845</t>
  </si>
  <si>
    <t>triple jump</t>
  </si>
  <si>
    <t>Competitors build up speed over a short sprint and then attempt to jump as far forward as they can using a hop, skip and a jump technique.</t>
  </si>
  <si>
    <t>15005022</t>
  </si>
  <si>
    <t>20000846</t>
  </si>
  <si>
    <t>Australian rules football</t>
  </si>
  <si>
    <t>Football played under Australian rules</t>
  </si>
  <si>
    <t>15084000</t>
  </si>
  <si>
    <t>20000847</t>
  </si>
  <si>
    <t>badminton</t>
  </si>
  <si>
    <t>Two players or two teams of two compete by hitting a shuttlecock weighing approximately five grams over a high net. The aim for each player/team is to prevent the shuttlecock landing on their side of the court.</t>
  </si>
  <si>
    <t>15006000</t>
  </si>
  <si>
    <t>20000848</t>
  </si>
  <si>
    <t>bandy</t>
  </si>
  <si>
    <t>Played outdoors on ice. The size of the ice rink is about the size of a soccer field. Skates like ice hockey. A small hard ball is used for playing. Players play with sticks, much like in ice hockey, but the sticks are shorter and more rounded than in ice</t>
  </si>
  <si>
    <t>15076000</t>
  </si>
  <si>
    <t>20000849</t>
  </si>
  <si>
    <t>baseball</t>
  </si>
  <si>
    <t>A game between two teams of nine played on an enclosed ground. The team which scores the most points wins. A point is scored when a player runs around the ground marked out by four bases. To do this he has to hit the ball thrown at him by a rival player w</t>
  </si>
  <si>
    <t>15007000</t>
  </si>
  <si>
    <t>20000850</t>
  </si>
  <si>
    <t>rubberball baseball</t>
  </si>
  <si>
    <t>Sometimes called ''soft baseball,'' the game is played with a rubber baseball of varying degrees of hardness depending upon the age and level of the players.</t>
  </si>
  <si>
    <t>15007004</t>
  </si>
  <si>
    <t>20000851</t>
  </si>
  <si>
    <t>basketball</t>
  </si>
  <si>
    <t>Game played between two teams of five - points are scored by placing the large inflated ball into a net fixed on a ring 3.05m above the ground.</t>
  </si>
  <si>
    <t>15008000</t>
  </si>
  <si>
    <t>20000852</t>
  </si>
  <si>
    <t>biathlon</t>
  </si>
  <si>
    <t>A combination of cross country skiing and target shooting on a 12.5 K course in a pursuit format.</t>
  </si>
  <si>
    <t>15009000</t>
  </si>
  <si>
    <t>20000853</t>
  </si>
  <si>
    <t>billiards</t>
  </si>
  <si>
    <t>A cue sport with balls on a table without a specific order to play them</t>
  </si>
  <si>
    <t>15010000</t>
  </si>
  <si>
    <t>20000854</t>
  </si>
  <si>
    <t>bobsleigh</t>
  </si>
  <si>
    <t>In bobsleigh two or four persons race down a course sitting in a sled that consists of a main hull, a frame, two axles and sets of runners. The total time of all heats in a competition is added together to determine the winner.</t>
  </si>
  <si>
    <t>15011000</t>
  </si>
  <si>
    <t>20000855</t>
  </si>
  <si>
    <t>bowls and petanque</t>
  </si>
  <si>
    <t>A game in which players throw bowls at a target, the winner being the player who lands closest.</t>
  </si>
  <si>
    <t>15013000</t>
  </si>
  <si>
    <t>20000856</t>
  </si>
  <si>
    <t>boxing</t>
  </si>
  <si>
    <t>Combat sport in which two men/women fight using only their fists covered by padded gloves in a square ring measuring 6m a side. The fight is usually split into 12 rounds of three minutes each.</t>
  </si>
  <si>
    <t>15014000</t>
  </si>
  <si>
    <t>20000857</t>
  </si>
  <si>
    <t>bantamweight</t>
  </si>
  <si>
    <t>Weight category which varies according to the federation or the Olympic Games</t>
  </si>
  <si>
    <t>15014014</t>
  </si>
  <si>
    <t>20000858</t>
  </si>
  <si>
    <t>cruiserweight</t>
  </si>
  <si>
    <t>15014003</t>
  </si>
  <si>
    <t>20000859</t>
  </si>
  <si>
    <t>featherweight</t>
  </si>
  <si>
    <t>15014012</t>
  </si>
  <si>
    <t>20000860</t>
  </si>
  <si>
    <t>flyweight</t>
  </si>
  <si>
    <t>15014016</t>
  </si>
  <si>
    <t>20000861</t>
  </si>
  <si>
    <t>heavyweight (boxing)</t>
  </si>
  <si>
    <t>15014002</t>
  </si>
  <si>
    <t>20000862</t>
  </si>
  <si>
    <t>light flyweight</t>
  </si>
  <si>
    <t>20000863</t>
  </si>
  <si>
    <t>light-heavyweight</t>
  </si>
  <si>
    <t>15014004</t>
  </si>
  <si>
    <t>20000864</t>
  </si>
  <si>
    <t>light-middleweight</t>
  </si>
  <si>
    <t>15014007</t>
  </si>
  <si>
    <t>20000865</t>
  </si>
  <si>
    <t>light-welterweight</t>
  </si>
  <si>
    <t>15014009</t>
  </si>
  <si>
    <t>20000866</t>
  </si>
  <si>
    <t>lightweight (boxing)</t>
  </si>
  <si>
    <t>15047007</t>
  </si>
  <si>
    <t>20000867</t>
  </si>
  <si>
    <t>middleweight (boxing)</t>
  </si>
  <si>
    <t>15014006</t>
  </si>
  <si>
    <t>20000868</t>
  </si>
  <si>
    <t>straw weight</t>
  </si>
  <si>
    <t>20000869</t>
  </si>
  <si>
    <t>super-bantamweight</t>
  </si>
  <si>
    <t>15014013</t>
  </si>
  <si>
    <t>20000870</t>
  </si>
  <si>
    <t>super-featherweight</t>
  </si>
  <si>
    <t>15014011</t>
  </si>
  <si>
    <t>20000871</t>
  </si>
  <si>
    <t>super-flyweight</t>
  </si>
  <si>
    <t>15014015</t>
  </si>
  <si>
    <t>20000872</t>
  </si>
  <si>
    <t>super-heavyweight</t>
  </si>
  <si>
    <t>15014001</t>
  </si>
  <si>
    <t>20000873</t>
  </si>
  <si>
    <t>super-middleweight</t>
  </si>
  <si>
    <t>15014005</t>
  </si>
  <si>
    <t>20000874</t>
  </si>
  <si>
    <t>welterweight</t>
  </si>
  <si>
    <t>15014008</t>
  </si>
  <si>
    <t>20000875</t>
  </si>
  <si>
    <t>bullfighting</t>
  </si>
  <si>
    <t>Classical contest pitting  man against  the bull</t>
  </si>
  <si>
    <t>01003000</t>
  </si>
  <si>
    <t>20000876</t>
  </si>
  <si>
    <t>Canadian football</t>
  </si>
  <si>
    <t>Gridiron football played under Canadian rules</t>
  </si>
  <si>
    <t>15085000</t>
  </si>
  <si>
    <t>20000877</t>
  </si>
  <si>
    <t>canoeing</t>
  </si>
  <si>
    <t>Competition involving canoes which are generally kneeled and paddled with a single-bladed paddle</t>
  </si>
  <si>
    <t>15015000</t>
  </si>
  <si>
    <t>20000878</t>
  </si>
  <si>
    <t>C1</t>
  </si>
  <si>
    <t>One-seater canoe (open boat with competitor using a single bladed paddle</t>
  </si>
  <si>
    <t>15015008</t>
  </si>
  <si>
    <t>20000879</t>
  </si>
  <si>
    <t>C2</t>
  </si>
  <si>
    <t>Two-seater canoe (open boat) - competitors use a single bladed paddle</t>
  </si>
  <si>
    <t>15015009</t>
  </si>
  <si>
    <t>20000880</t>
  </si>
  <si>
    <t>C4</t>
  </si>
  <si>
    <t>Four-seater canoe (open boat) with each competitor using a single bladed paddle</t>
  </si>
  <si>
    <t>15015010</t>
  </si>
  <si>
    <t>20000881</t>
  </si>
  <si>
    <t>canoe sailing</t>
  </si>
  <si>
    <t>A race involving a canoe equipped with a sail.</t>
  </si>
  <si>
    <t>15015011</t>
  </si>
  <si>
    <t>20000882</t>
  </si>
  <si>
    <t>pontoniering</t>
  </si>
  <si>
    <t>Team sport, military tradition, similar to canoe regatta, in boats</t>
  </si>
  <si>
    <t>15015012</t>
  </si>
  <si>
    <t>20000883</t>
  </si>
  <si>
    <t>casting</t>
  </si>
  <si>
    <t>Using fishing equipment to hit a target and score points</t>
  </si>
  <si>
    <t>15079000</t>
  </si>
  <si>
    <t>20000884</t>
  </si>
  <si>
    <t>climbing</t>
  </si>
  <si>
    <t>Moving up mountains using hands and feet</t>
  </si>
  <si>
    <t>15016000</t>
  </si>
  <si>
    <t>20000885</t>
  </si>
  <si>
    <t>ice climbing</t>
  </si>
  <si>
    <t>Climbing of ice features such as icefalls and frozen cliffs</t>
  </si>
  <si>
    <t>20000886</t>
  </si>
  <si>
    <t>mountaineering</t>
  </si>
  <si>
    <t>Alpine climbing</t>
  </si>
  <si>
    <t>15016001</t>
  </si>
  <si>
    <t>20000887</t>
  </si>
  <si>
    <t>sport climbing</t>
  </si>
  <si>
    <t>Sport climbing as a special category: individual competition, on an artificial wall with time measurement</t>
  </si>
  <si>
    <t>15016002</t>
  </si>
  <si>
    <t>20000888</t>
  </si>
  <si>
    <t>cricket</t>
  </si>
  <si>
    <t>Ball sport involving two teams of 11 players, balls, bats and wickets. The aim is to score as many runs as possible, and to get the opposing team 'out'. A 'run' involves a player running between two wickets. The opposing team try to get their rivals 'out'</t>
  </si>
  <si>
    <t>15017000</t>
  </si>
  <si>
    <t>20000889</t>
  </si>
  <si>
    <t>croquet</t>
  </si>
  <si>
    <t>Using mallets to hit a ball through hoops</t>
  </si>
  <si>
    <t>15081000</t>
  </si>
  <si>
    <t>20000890</t>
  </si>
  <si>
    <t>curling</t>
  </si>
  <si>
    <t>A game played on ice with large flat round stones. A player throws the stone, aiming at a target. Teammates of the player who has thrown the stone can sweep the ice in front of the stone to help smooth its path towards the target.</t>
  </si>
  <si>
    <t>15018000</t>
  </si>
  <si>
    <t>20000891</t>
  </si>
  <si>
    <t>icestock sport</t>
  </si>
  <si>
    <t>Similar to curling, played on targets on ice, different stones with straight handle and different rules, played in alpine countries</t>
  </si>
  <si>
    <t>15018001</t>
  </si>
  <si>
    <t>20000892</t>
  </si>
  <si>
    <t>cycling</t>
  </si>
  <si>
    <t>A race over a given distance on bicycles.</t>
  </si>
  <si>
    <t>15019000</t>
  </si>
  <si>
    <t>20000893</t>
  </si>
  <si>
    <t>artistic cycling</t>
  </si>
  <si>
    <t>Individual or teams on one or two bicycles in an arena. Points are awarded by a jury.</t>
  </si>
  <si>
    <t>15019020</t>
  </si>
  <si>
    <t>20000894</t>
  </si>
  <si>
    <t>bi-crossing</t>
  </si>
  <si>
    <t>A race where competitors have to cover a circuit with obstacles as quickly as possible.</t>
  </si>
  <si>
    <t>15019018</t>
  </si>
  <si>
    <t>20000895</t>
  </si>
  <si>
    <t>bmx</t>
  </si>
  <si>
    <t>Bicycle racing in with inline start and various obstacles over off-road circuits.</t>
  </si>
  <si>
    <t>20000896</t>
  </si>
  <si>
    <t>cycle ball</t>
  </si>
  <si>
    <t>Competitive team sport using bicycles. One team against another with two persons per team. The aim is for competitors to move the ball using the front and rear wheels without letting their feet touch the ground.</t>
  </si>
  <si>
    <t>15019021</t>
  </si>
  <si>
    <t>20000897</t>
  </si>
  <si>
    <t>cycle sprint race</t>
  </si>
  <si>
    <t>Track cycling race between two cyclists over two or three laps, with a timed sprint finish over the last 200m</t>
  </si>
  <si>
    <t>15019004</t>
  </si>
  <si>
    <t>20000898</t>
  </si>
  <si>
    <t>cyclo-cross</t>
  </si>
  <si>
    <t>Staged on various surfaces - earth, grass, sand or tarmac.</t>
  </si>
  <si>
    <t>15019014</t>
  </si>
  <si>
    <t>20000899</t>
  </si>
  <si>
    <t>individual pursuit</t>
  </si>
  <si>
    <t>Track cycling event where two cyclists set off from midway down opposite straights and try to make up the gap between them</t>
  </si>
  <si>
    <t>15019002</t>
  </si>
  <si>
    <t>20000900</t>
  </si>
  <si>
    <t>individual time trial</t>
  </si>
  <si>
    <t>A race or stage against the clock with each cyclist setting off individually</t>
  </si>
  <si>
    <t>20000901</t>
  </si>
  <si>
    <t>Keirin</t>
  </si>
  <si>
    <t>Sprint between six cyclists where a pacemaker on a moped gradually increases the pace over the first 1400m. When the pacemaker leaves the track the race develops into a sprint finish over the final 6-700m.</t>
  </si>
  <si>
    <t>15019005</t>
  </si>
  <si>
    <t>20000902</t>
  </si>
  <si>
    <t>Madison race</t>
  </si>
  <si>
    <t>A points race by teams comprising two cyclists in relay-format</t>
  </si>
  <si>
    <t>15019007</t>
  </si>
  <si>
    <t>20000903</t>
  </si>
  <si>
    <t>mountain biking</t>
  </si>
  <si>
    <t>All-terrain, off-road bicycle riding requiring endurance and specially adapted mountain bikes</t>
  </si>
  <si>
    <t>15019015</t>
  </si>
  <si>
    <t>20000904</t>
  </si>
  <si>
    <t>points race</t>
  </si>
  <si>
    <t>Cyclists aim to complete the highest number of laps. Bonus points are picked up in intermediate sprints held every 2500m</t>
  </si>
  <si>
    <t>15019006</t>
  </si>
  <si>
    <t>20000905</t>
  </si>
  <si>
    <t>racing</t>
  </si>
  <si>
    <t>Road race with all the competitor starting en masse.</t>
  </si>
  <si>
    <t>15019011</t>
  </si>
  <si>
    <t>20000906</t>
  </si>
  <si>
    <t>cycling staging race</t>
  </si>
  <si>
    <t>Race disputed by teams with the classifications determined by the combined times over a day</t>
  </si>
  <si>
    <t>15019013</t>
  </si>
  <si>
    <t>20000907</t>
  </si>
  <si>
    <t>team cycle sprint</t>
  </si>
  <si>
    <t>A track race where two teams race against each other, starting on opposite sides of the track, following the first lap the first rider pulls away, leaving the second rider to lead the next lap, who then does the same at the last lap, leaving the third rider to finish the race. The team with the fastest time is the winner.</t>
  </si>
  <si>
    <t>20000908</t>
  </si>
  <si>
    <t>team pursuit</t>
  </si>
  <si>
    <t>Track cycle event where two teams set off from midway down opposite straights and try to make up the gap between them</t>
  </si>
  <si>
    <t>20000909</t>
  </si>
  <si>
    <t>team time trial</t>
  </si>
  <si>
    <t>Teams of cyclists race against the clock</t>
  </si>
  <si>
    <t>20000910</t>
  </si>
  <si>
    <t>track race</t>
  </si>
  <si>
    <t>A race staged on a track in a velodrome</t>
  </si>
  <si>
    <t>15019001</t>
  </si>
  <si>
    <t>20000911</t>
  </si>
  <si>
    <t>dancing</t>
  </si>
  <si>
    <t>Dancing competition where couples are judged on technique and interpretation.</t>
  </si>
  <si>
    <t>15020000</t>
  </si>
  <si>
    <t>20000912</t>
  </si>
  <si>
    <t>darts</t>
  </si>
  <si>
    <t>The sport in which small darts are thrown at a dartboard, a circular target divided into numbered sections.</t>
  </si>
  <si>
    <t>15100000</t>
  </si>
  <si>
    <t>20000913</t>
  </si>
  <si>
    <t>diving</t>
  </si>
  <si>
    <t>Competitors dive off a fixed or spring board and are assessed by seven judges giving marks up to ten for their acrobatic moves.</t>
  </si>
  <si>
    <t>15021000</t>
  </si>
  <si>
    <t>20000914</t>
  </si>
  <si>
    <t>platform diving</t>
  </si>
  <si>
    <t>Divers take off from a high platform</t>
  </si>
  <si>
    <t>20000915</t>
  </si>
  <si>
    <t>springboard diving</t>
  </si>
  <si>
    <t>Divers dive from a high springboard.</t>
  </si>
  <si>
    <t>20000916</t>
  </si>
  <si>
    <t>synchronised diving</t>
  </si>
  <si>
    <t>Two competitors from the same team dive off at the same time from separate platforms or springboards. As well as being judged on the standard criteria they are also awarded marks for synchronisation.</t>
  </si>
  <si>
    <t>15021004</t>
  </si>
  <si>
    <t>20000917</t>
  </si>
  <si>
    <t>scuba diving</t>
  </si>
  <si>
    <t>Diving into different depths, with time measurement</t>
  </si>
  <si>
    <t>15021006</t>
  </si>
  <si>
    <t>20000918</t>
  </si>
  <si>
    <t>subaquatics</t>
  </si>
  <si>
    <t>Sports like hockey held under water</t>
  </si>
  <si>
    <t>15021005</t>
  </si>
  <si>
    <t>20000919</t>
  </si>
  <si>
    <t>dog racing</t>
  </si>
  <si>
    <t>Dogs racing around a track</t>
  </si>
  <si>
    <t>15082000</t>
  </si>
  <si>
    <t>20000920</t>
  </si>
  <si>
    <t>oval track</t>
  </si>
  <si>
    <t>Pursuing an artificial rabbit around an oval track</t>
  </si>
  <si>
    <t>15082002</t>
  </si>
  <si>
    <t>20000921</t>
  </si>
  <si>
    <t>dog sled</t>
  </si>
  <si>
    <t>Race with dogs harnessed to a sled</t>
  </si>
  <si>
    <t>15082001</t>
  </si>
  <si>
    <t>20000922</t>
  </si>
  <si>
    <t>duathlon</t>
  </si>
  <si>
    <t>An athletic event involving running and cycling</t>
  </si>
  <si>
    <t>15086000</t>
  </si>
  <si>
    <t>20000923</t>
  </si>
  <si>
    <t>equestrianism</t>
  </si>
  <si>
    <t>Sport involving a horse and rider.</t>
  </si>
  <si>
    <t>15022000</t>
  </si>
  <si>
    <t>20000924</t>
  </si>
  <si>
    <t>cross country horse riding</t>
  </si>
  <si>
    <t>Equestrian event held on a designated circuit in the countryside featuring artificial and natural obstacles.</t>
  </si>
  <si>
    <t>15022004</t>
  </si>
  <si>
    <t>20000925</t>
  </si>
  <si>
    <t>dressage</t>
  </si>
  <si>
    <t>A rider is judged on a series of moves at three different paces - walk, trot and gallop.</t>
  </si>
  <si>
    <t>15022002</t>
  </si>
  <si>
    <t>20000926</t>
  </si>
  <si>
    <t>horse jumping</t>
  </si>
  <si>
    <t>A rider and horse attempt to jump a series of obstacles in an enclosed arena against the clock.</t>
  </si>
  <si>
    <t>15022003</t>
  </si>
  <si>
    <t>20000927</t>
  </si>
  <si>
    <t>three day eventing</t>
  </si>
  <si>
    <t>Equestrian event involving three disciplines - Dressage, cross-country and show jumping</t>
  </si>
  <si>
    <t>15022001</t>
  </si>
  <si>
    <t>20000928</t>
  </si>
  <si>
    <t>horse driving</t>
  </si>
  <si>
    <t>Equestrian events involving horses being driven in harness,  single vehicle around a course.</t>
  </si>
  <si>
    <t>20000929</t>
  </si>
  <si>
    <t>fencing</t>
  </si>
  <si>
    <t>Combat sport using a sword or foil.</t>
  </si>
  <si>
    <t>15023000</t>
  </si>
  <si>
    <t>20000930</t>
  </si>
  <si>
    <t>epee</t>
  </si>
  <si>
    <t>Category of fencing using a weapon with a triangular cross-section blade and a large bell guard</t>
  </si>
  <si>
    <t>15023001</t>
  </si>
  <si>
    <t>20000931</t>
  </si>
  <si>
    <t>foil</t>
  </si>
  <si>
    <t>Category of fencing using a weapon with a rectangular cross-section blade and a small bell guard</t>
  </si>
  <si>
    <t>15023002</t>
  </si>
  <si>
    <t>20000932</t>
  </si>
  <si>
    <t>sabre</t>
  </si>
  <si>
    <t>A fencing weapon with a flat blade and knuckle guard used with cutting or thrusting moves</t>
  </si>
  <si>
    <t>15023003</t>
  </si>
  <si>
    <t>20000933</t>
  </si>
  <si>
    <t>field hockey</t>
  </si>
  <si>
    <t>A ball sport involving two teams of 11 players using curved sticks. The aim is to score as many goals as possible.</t>
  </si>
  <si>
    <t>15024000</t>
  </si>
  <si>
    <t>20000934</t>
  </si>
  <si>
    <t>figure skating</t>
  </si>
  <si>
    <t>To obtain the best marks possible from nine judges who award scores after two prepared sections - both skated to music - during which competitors must attempt to achieve the greatest possible harmony between artistic flair and technical precision.</t>
  </si>
  <si>
    <t>15025000</t>
  </si>
  <si>
    <t>20000935</t>
  </si>
  <si>
    <t>ice dance</t>
  </si>
  <si>
    <t>Takes place over three days with, in order, two compulsory dances, the original dance (2min 30sec) and the free dance (4min).</t>
  </si>
  <si>
    <t>15025003</t>
  </si>
  <si>
    <t>20000936</t>
  </si>
  <si>
    <t>fist ball</t>
  </si>
  <si>
    <t>Men's team sport similar to volleyball (with a much lower net) executed mainly in gymnastics clubs</t>
  </si>
  <si>
    <t>15088000</t>
  </si>
  <si>
    <t>20000937</t>
  </si>
  <si>
    <t>floorball</t>
  </si>
  <si>
    <t>Played indoors in a court the size of a basketball court. 6 players per team, of which one is a goalkeeper. He/she operates kneeling but there is no goal-stick like in ice hockey. The players use plastic clubs and a light plastic ball to pass and shot goal</t>
  </si>
  <si>
    <t>15078000</t>
  </si>
  <si>
    <t>20000938</t>
  </si>
  <si>
    <t>flying disc</t>
  </si>
  <si>
    <t>A group of events all played with a flying plastic disc. The exact regulation for the disc is different in  different events but it has to be unbroken of solid plastic and a production model with no modification. Flying disc is sometimes called Frisbee.</t>
  </si>
  <si>
    <t>15077000</t>
  </si>
  <si>
    <t>20000939</t>
  </si>
  <si>
    <t>Gaelic football</t>
  </si>
  <si>
    <t xml:space="preserve">A game originating in Ireland, where two teams of fifteen compete to score a goal through the H-shaped goals either by kicking the ball or striking it with the hand. The team with the most points wins. </t>
  </si>
  <si>
    <t>20000940</t>
  </si>
  <si>
    <t>golf</t>
  </si>
  <si>
    <t xml:space="preserve">A game to hit a small hard ball with different clubs around a course of typically 18 holes varying in distance and during a round. The object, depending on the scoring formulae, is to make the fewest strokes possible. </t>
  </si>
  <si>
    <t>15027000</t>
  </si>
  <si>
    <t>20000941</t>
  </si>
  <si>
    <t>mini golf</t>
  </si>
  <si>
    <t>A game where small hard balls must be holed on an artificial course in as few strokes from the club as possible</t>
  </si>
  <si>
    <t>20000942</t>
  </si>
  <si>
    <t>gymnastics</t>
  </si>
  <si>
    <t>A sport consisting of a variety of disciplines in which gymnasts perform artistic and acrobatic moves on different apparatus. There are 6 disciplines for men and 4 for women.</t>
  </si>
  <si>
    <t>15028000</t>
  </si>
  <si>
    <t>20000943</t>
  </si>
  <si>
    <t>ball</t>
  </si>
  <si>
    <t>An exercise based on suppleness of the body using a ball.</t>
  </si>
  <si>
    <t>15028014</t>
  </si>
  <si>
    <t>20000944</t>
  </si>
  <si>
    <t>beam</t>
  </si>
  <si>
    <t>Gymnasts perform leaps and flips from the much feared balance beam just 10 cm wide.</t>
  </si>
  <si>
    <t>15028008</t>
  </si>
  <si>
    <t>20000945</t>
  </si>
  <si>
    <t>clubs</t>
  </si>
  <si>
    <t>Dance and gymnastic moves whilst juggling clubs.</t>
  </si>
  <si>
    <t>15028010</t>
  </si>
  <si>
    <t>20000946</t>
  </si>
  <si>
    <t>floor exercise</t>
  </si>
  <si>
    <t>A gymnastics floor exercise on a 12m/sq matt.</t>
  </si>
  <si>
    <t>15028001</t>
  </si>
  <si>
    <t>20000947</t>
  </si>
  <si>
    <t>hoop</t>
  </si>
  <si>
    <t>A hoop is rolled and thrown whilst performing a dance routine.</t>
  </si>
  <si>
    <t>15028011</t>
  </si>
  <si>
    <t>20000948</t>
  </si>
  <si>
    <t>horizontal bar</t>
  </si>
  <si>
    <t>Gymnasts turn, spin and perform pirouettes around the horizontal bar.</t>
  </si>
  <si>
    <t>15028006</t>
  </si>
  <si>
    <t>20000949</t>
  </si>
  <si>
    <t>parallel bars</t>
  </si>
  <si>
    <t>Gymnasts swing and turn with guile and grace around the parallel bars.</t>
  </si>
  <si>
    <t>15028005</t>
  </si>
  <si>
    <t>20000950</t>
  </si>
  <si>
    <t>pommel horse</t>
  </si>
  <si>
    <t>Gymnasts perform an uninterrupted swing motion over a handled horse using balance and strength</t>
  </si>
  <si>
    <t>15028003</t>
  </si>
  <si>
    <t>20000951</t>
  </si>
  <si>
    <t>rhythmic</t>
  </si>
  <si>
    <t>Mixture of dance and gymnastic moves</t>
  </si>
  <si>
    <t>15028009</t>
  </si>
  <si>
    <t>20000952</t>
  </si>
  <si>
    <t>ribbon</t>
  </si>
  <si>
    <t>Gymnasts work through a pre-arranged routine whilst manipulating a spectacular length of ribbon.</t>
  </si>
  <si>
    <t>15028012</t>
  </si>
  <si>
    <t>20000953</t>
  </si>
  <si>
    <t>rings</t>
  </si>
  <si>
    <t>Gymnasts perform feats of balance and strength from two suspended rings.</t>
  </si>
  <si>
    <t>15028007</t>
  </si>
  <si>
    <t>20000954</t>
  </si>
  <si>
    <t>rope</t>
  </si>
  <si>
    <t>Jump and figure movements are performed while a rope is manipulated.</t>
  </si>
  <si>
    <t>15028013</t>
  </si>
  <si>
    <t>20000955</t>
  </si>
  <si>
    <t>trampoline</t>
  </si>
  <si>
    <t>Competitors perform complicated twists and turns whilst bouncing on the trampoline.</t>
  </si>
  <si>
    <t>15028015</t>
  </si>
  <si>
    <t>20000956</t>
  </si>
  <si>
    <t>uneven bars</t>
  </si>
  <si>
    <t>Gymnasts run through an airborne routine swinging around and between the uneven bars.</t>
  </si>
  <si>
    <t>15028004</t>
  </si>
  <si>
    <t>20000957</t>
  </si>
  <si>
    <t>vault</t>
  </si>
  <si>
    <t>Gymnasts propel themselves by jumping on a trampoline after running quickly down a 25m lane</t>
  </si>
  <si>
    <t>15028002</t>
  </si>
  <si>
    <t>20000958</t>
  </si>
  <si>
    <t>handball (team)</t>
  </si>
  <si>
    <t>A ball game using the hands contested by two teams of seven trying to throw the ball into the opponents goal.</t>
  </si>
  <si>
    <t>15029000</t>
  </si>
  <si>
    <t>20000959</t>
  </si>
  <si>
    <t>hornuss</t>
  </si>
  <si>
    <t>Swiss team sport with 16 or 18 men per team. A rubber puck is hit towards the field of the adversary team which tries to hit the puck in the air with a wooden board thrown in the air</t>
  </si>
  <si>
    <t>15087000</t>
  </si>
  <si>
    <t>20000960</t>
  </si>
  <si>
    <t>horse racing</t>
  </si>
  <si>
    <t>Mounted horse races.</t>
  </si>
  <si>
    <t>15030000</t>
  </si>
  <si>
    <t>20000961</t>
  </si>
  <si>
    <t>flat racing</t>
  </si>
  <si>
    <t>A horse race over a flat course.</t>
  </si>
  <si>
    <t>15030001</t>
  </si>
  <si>
    <t>20000962</t>
  </si>
  <si>
    <t>harness racing</t>
  </si>
  <si>
    <t>Horses pitched to a jockeyed buggy race round a flat course. Can be performed as a trotting gait or a pacing gait.</t>
  </si>
  <si>
    <t>15030003</t>
  </si>
  <si>
    <t>20000963</t>
  </si>
  <si>
    <t>steeple chase</t>
  </si>
  <si>
    <t>A mounted horse race over at least eight classic obstacles, four of which must be different, such as the water jump, spruce fences, mud walls etc.</t>
  </si>
  <si>
    <t>15030002</t>
  </si>
  <si>
    <t>20000964</t>
  </si>
  <si>
    <t>hurling</t>
  </si>
  <si>
    <t xml:space="preserve">A game played by two teams of fifteen each with a curved wooden stick called a hurley. The object is to score a goal by hitting the small ball between the opponents' goalposts either over the crossbar or under it into a net guarded by a goalkeeper.
</t>
  </si>
  <si>
    <t>20000965</t>
  </si>
  <si>
    <t>ice hockey</t>
  </si>
  <si>
    <t>Two teams of six heavily padded skaters try and outscore each other by hitting a puck into the opponents goal.</t>
  </si>
  <si>
    <t>15031000</t>
  </si>
  <si>
    <t>20000966</t>
  </si>
  <si>
    <t>sledge hockey</t>
  </si>
  <si>
    <t>Like ice hockey but instead of skates small sledges are used. Competitors move by pushing with the arms</t>
  </si>
  <si>
    <t>15031002</t>
  </si>
  <si>
    <t>20000967</t>
  </si>
  <si>
    <t>inline skating</t>
  </si>
  <si>
    <t>Competitive sports using inline skates</t>
  </si>
  <si>
    <t>15089000</t>
  </si>
  <si>
    <t>20000968</t>
  </si>
  <si>
    <t>Jai Alai (Pelota)</t>
  </si>
  <si>
    <t>A fast ball play using either the bare hand or a wicker scoop in an arena of walls of different outlay and size</t>
  </si>
  <si>
    <t>15032000</t>
  </si>
  <si>
    <t>20000969</t>
  </si>
  <si>
    <t>judo</t>
  </si>
  <si>
    <t>A defensive martial art.</t>
  </si>
  <si>
    <t>15033000</t>
  </si>
  <si>
    <t>20000970</t>
  </si>
  <si>
    <t>extra lightweight (judo)</t>
  </si>
  <si>
    <t>Up to 60kg for men and 48kg for women.</t>
  </si>
  <si>
    <t>15033007</t>
  </si>
  <si>
    <t>20000971</t>
  </si>
  <si>
    <t>half-heavyweight</t>
  </si>
  <si>
    <t>Up to 100kg for men and 78kg for women.</t>
  </si>
  <si>
    <t>15033002</t>
  </si>
  <si>
    <t>20000972</t>
  </si>
  <si>
    <t>half-lightweight</t>
  </si>
  <si>
    <t>Up to 73kg for men and 57kg for women.</t>
  </si>
  <si>
    <t>15033005</t>
  </si>
  <si>
    <t>20000973</t>
  </si>
  <si>
    <t>half-middleweight</t>
  </si>
  <si>
    <t>Up to 81kg for men and 63kg for women</t>
  </si>
  <si>
    <t>15033004</t>
  </si>
  <si>
    <t>20000974</t>
  </si>
  <si>
    <t>heavyweight (judo)</t>
  </si>
  <si>
    <t>Open but usually over 100kg for men and over 78kg for women</t>
  </si>
  <si>
    <t>15033001</t>
  </si>
  <si>
    <t>20000975</t>
  </si>
  <si>
    <t>lightweight (judo)</t>
  </si>
  <si>
    <t>Up to 66kg for men and 52kg for women.</t>
  </si>
  <si>
    <t>15033006</t>
  </si>
  <si>
    <t>20000976</t>
  </si>
  <si>
    <t>middleweight (judo)</t>
  </si>
  <si>
    <t>Up to 90kg for men and 70kg for women.</t>
  </si>
  <si>
    <t>15033003</t>
  </si>
  <si>
    <t>20000977</t>
  </si>
  <si>
    <t>jukendo</t>
  </si>
  <si>
    <t xml:space="preserve">Japanese traditional martial art using a model rifle made of wood. 'Juken' means a rifle or gun with blade (bayonet). </t>
  </si>
  <si>
    <t>15094000</t>
  </si>
  <si>
    <t>20000978</t>
  </si>
  <si>
    <t>kabaddi</t>
  </si>
  <si>
    <t>The attacking side scores by touching, and the side to guard scores by capturing. The attacker continues calling it 'kabaddi'.</t>
  </si>
  <si>
    <t>15097000</t>
  </si>
  <si>
    <t>20000979</t>
  </si>
  <si>
    <t>kayaking</t>
  </si>
  <si>
    <t>Competition involving kayaks where the paddler sits with their legs facing forward using a double-bladed paddle</t>
  </si>
  <si>
    <t>20000980</t>
  </si>
  <si>
    <t>K1</t>
  </si>
  <si>
    <t>An enclosed boat with the competitor sitting on a fixed seat for one person using a double bladed paddle</t>
  </si>
  <si>
    <t>15015005</t>
  </si>
  <si>
    <t>20000981</t>
  </si>
  <si>
    <t>K2</t>
  </si>
  <si>
    <t>An enclosed boat with the competitor sitting on a fixed seat for two people using double bladed paddles</t>
  </si>
  <si>
    <t>15015006</t>
  </si>
  <si>
    <t>20000982</t>
  </si>
  <si>
    <t>K4</t>
  </si>
  <si>
    <t>An enclosed boat with the competitor sitting on a fixed seat for four people using double bladed paddles</t>
  </si>
  <si>
    <t>15015007</t>
  </si>
  <si>
    <t>20000983</t>
  </si>
  <si>
    <t>karate</t>
  </si>
  <si>
    <t>A martial art where chops, punches, kicks and throws are used to defeat an opponent.</t>
  </si>
  <si>
    <t>15034000</t>
  </si>
  <si>
    <t>20000984</t>
  </si>
  <si>
    <t>kendo</t>
  </si>
  <si>
    <t xml:space="preserve">Japanese traditional martial art using a bamboo sword, sometimes called Japanese fencing. </t>
  </si>
  <si>
    <t>15093000</t>
  </si>
  <si>
    <t>20000985</t>
  </si>
  <si>
    <t>kyudo</t>
  </si>
  <si>
    <t xml:space="preserve">Japanese traditional martial art using a bamboo bow and arrows, sometimes called Japanese archery. </t>
  </si>
  <si>
    <t>15096000</t>
  </si>
  <si>
    <t>20000986</t>
  </si>
  <si>
    <t>lacrosse</t>
  </si>
  <si>
    <t>Two teams of helmeted and padded players try and outscore each other using a netted stick and hard ball.</t>
  </si>
  <si>
    <t>15035000</t>
  </si>
  <si>
    <t>20000987</t>
  </si>
  <si>
    <t>luge</t>
  </si>
  <si>
    <t>Luge (French word for sled) is competed in singles or doubles. The competitor(s) lay on their back on an open sled and race down a course. The competitor(s) and the sled must be in contact when passing the finishing line. The competitor can steer the sled</t>
  </si>
  <si>
    <t>15036000</t>
  </si>
  <si>
    <t>20000988</t>
  </si>
  <si>
    <t>marathon</t>
  </si>
  <si>
    <t>A road race where competitors run 42.195km, generally through city streets</t>
  </si>
  <si>
    <t>15037000</t>
  </si>
  <si>
    <t>20000989</t>
  </si>
  <si>
    <t>modern pentathlon</t>
  </si>
  <si>
    <t>The Modern Pentathlon comprises five events run over a single day in the following order: shooting, fencing, swimming, horse riding and running.</t>
  </si>
  <si>
    <t>15038000</t>
  </si>
  <si>
    <t>20000990</t>
  </si>
  <si>
    <t>motorboat</t>
  </si>
  <si>
    <t>Racing with boats with engines</t>
  </si>
  <si>
    <t>15046000</t>
  </si>
  <si>
    <t>20000991</t>
  </si>
  <si>
    <t>motor car racing</t>
  </si>
  <si>
    <t>Racing with cars</t>
  </si>
  <si>
    <t>15039000</t>
  </si>
  <si>
    <t>20000992</t>
  </si>
  <si>
    <t>endurance race</t>
  </si>
  <si>
    <t>Races for one or more drivers over a long and set distance or time</t>
  </si>
  <si>
    <t>15039003</t>
  </si>
  <si>
    <t>20000993</t>
  </si>
  <si>
    <t>F3000</t>
  </si>
  <si>
    <t>Using less powerful motors than the Formula One, designated construction teams race over varied circuits the world over in speed races for individual and team honours over a season.</t>
  </si>
  <si>
    <t>15039002</t>
  </si>
  <si>
    <t>20000994</t>
  </si>
  <si>
    <t>Formula One</t>
  </si>
  <si>
    <t>Single cockpit car racing where 20 or so competitors race head to head over varied circuits around the world to win Grand Prix points in an individual and constructors championship</t>
  </si>
  <si>
    <t>15039001</t>
  </si>
  <si>
    <t>20000995</t>
  </si>
  <si>
    <t>Indy Racing</t>
  </si>
  <si>
    <t>North American top range professional league speed racing over circuits.</t>
  </si>
  <si>
    <t>15039004</t>
  </si>
  <si>
    <t>20000996</t>
  </si>
  <si>
    <t>rallycross</t>
  </si>
  <si>
    <t>Stage races over dirt tracks</t>
  </si>
  <si>
    <t>15040003</t>
  </si>
  <si>
    <t>20000997</t>
  </si>
  <si>
    <t>motor car rallying</t>
  </si>
  <si>
    <t>A season of endurance races over closed circuits including dirt tracks, roads and even snowy conditions featuring specials using adapted road cars with a driver and co-pilot.</t>
  </si>
  <si>
    <t>15041006</t>
  </si>
  <si>
    <t>20000998</t>
  </si>
  <si>
    <t>motorcycling</t>
  </si>
  <si>
    <t>Races with 2, 3 or 4 wheels vehicles with a saddle and handlebars</t>
  </si>
  <si>
    <t>15041000</t>
  </si>
  <si>
    <t>20000999</t>
  </si>
  <si>
    <t>motorcycle endurance</t>
  </si>
  <si>
    <t>A road race of consistency and endurance</t>
  </si>
  <si>
    <t>15041008</t>
  </si>
  <si>
    <t>20001000</t>
  </si>
  <si>
    <t>enduro</t>
  </si>
  <si>
    <t>A race of speed, endurance and regularity over varied surfaces such as through forests and on dirt tracks</t>
  </si>
  <si>
    <t>15041002</t>
  </si>
  <si>
    <t>20001001</t>
  </si>
  <si>
    <t>grass-track</t>
  </si>
  <si>
    <t>A race competed on turf</t>
  </si>
  <si>
    <t>15041003</t>
  </si>
  <si>
    <t>20001002</t>
  </si>
  <si>
    <t>moto-ball</t>
  </si>
  <si>
    <t>Team sport where drivers play a ball</t>
  </si>
  <si>
    <t>15041004</t>
  </si>
  <si>
    <t>20001003</t>
  </si>
  <si>
    <t>moto-cross</t>
  </si>
  <si>
    <t>Raced over dirt tracks featuring severe mounds</t>
  </si>
  <si>
    <t>15041005</t>
  </si>
  <si>
    <t>20001004</t>
  </si>
  <si>
    <t>motoGP</t>
  </si>
  <si>
    <t>Capacity class 1000ccm</t>
  </si>
  <si>
    <t>15041014</t>
  </si>
  <si>
    <t>20001005</t>
  </si>
  <si>
    <t>rallying</t>
  </si>
  <si>
    <t>Races run over regular roads</t>
  </si>
  <si>
    <t>20001006</t>
  </si>
  <si>
    <t>side-cars</t>
  </si>
  <si>
    <t>Of different engine sizes but attached to a side car featuring a passenger</t>
  </si>
  <si>
    <t>15041013</t>
  </si>
  <si>
    <t>20001007</t>
  </si>
  <si>
    <t>speedway</t>
  </si>
  <si>
    <t>Race involving up to six riders competing over a flat  oval track. Speedway motorcycles use only one gear and have no brakes</t>
  </si>
  <si>
    <t>15057000</t>
  </si>
  <si>
    <t>20001008</t>
  </si>
  <si>
    <t>motorcycling trial</t>
  </si>
  <si>
    <t>A race of consistency and endurance over varied terrain</t>
  </si>
  <si>
    <t>20001009</t>
  </si>
  <si>
    <t>naginata</t>
  </si>
  <si>
    <t xml:space="preserve">Japanese traditional martial art using a pole sword made of wood. 'Naginata' means a spear with a curved blade. </t>
  </si>
  <si>
    <t>15095000</t>
  </si>
  <si>
    <t>20001010</t>
  </si>
  <si>
    <t>netball</t>
  </si>
  <si>
    <r>
      <t xml:space="preserve">A </t>
    </r>
    <r>
      <rPr>
        <b/>
        <sz val="10"/>
        <color indexed="8"/>
        <rFont val="Arial"/>
        <family val="2"/>
      </rPr>
      <t>woman's</t>
    </r>
    <r>
      <rPr>
        <sz val="10"/>
        <color indexed="8"/>
        <rFont val="Arial"/>
        <family val="2"/>
      </rPr>
      <t xml:space="preserve"> sport similar to basketball though without a board behind the basket</t>
    </r>
  </si>
  <si>
    <t>15042000</t>
  </si>
  <si>
    <t>20001011</t>
  </si>
  <si>
    <t>orienteering</t>
  </si>
  <si>
    <t>An individual time-trial over a route marked out by beacons. The competitor has to search out and find in a specific order. The contestant makes his way with the help of a compass and map</t>
  </si>
  <si>
    <t>15044000</t>
  </si>
  <si>
    <t>20001012</t>
  </si>
  <si>
    <t>ski orienteering</t>
  </si>
  <si>
    <t>An individual ski time-trial over a route marked out by beacons, that the competitor has to search out and find in a specific order. The contestant makes his way with the help of a compass and map</t>
  </si>
  <si>
    <t>15044001</t>
  </si>
  <si>
    <t>20001013</t>
  </si>
  <si>
    <t>parachuting</t>
  </si>
  <si>
    <t xml:space="preserve">Jumping from an aeroplane using a parachute, competitions are precision landings, voltige, individual and team </t>
  </si>
  <si>
    <t>15001001</t>
  </si>
  <si>
    <t>20001014</t>
  </si>
  <si>
    <t>polo</t>
  </si>
  <si>
    <t>With the aid of a mallet two teams of four horsemen try and knock a bamboo ball into the opponents goal over a pitch 250m long and 150m wide. The game is divided into 4, 6, or 8 time periods of 7min 30sec called chukkas.</t>
  </si>
  <si>
    <t>15045000</t>
  </si>
  <si>
    <t>20001015</t>
  </si>
  <si>
    <t>pool</t>
  </si>
  <si>
    <t>A cue sport on a table with pockets, played with different numbers of balls</t>
  </si>
  <si>
    <t>20001016</t>
  </si>
  <si>
    <t>power boating</t>
  </si>
  <si>
    <t>Races between motor boats on rivers or lakes</t>
  </si>
  <si>
    <t>20001017</t>
  </si>
  <si>
    <t>rodeo</t>
  </si>
  <si>
    <t>A discipline where wild horses or bulls must be mounted and mastered</t>
  </si>
  <si>
    <t>15074000</t>
  </si>
  <si>
    <t>20001018</t>
  </si>
  <si>
    <t>bareback</t>
  </si>
  <si>
    <t>Rodeo discipline</t>
  </si>
  <si>
    <t>15074006</t>
  </si>
  <si>
    <t>20001019</t>
  </si>
  <si>
    <t>barrel racing</t>
  </si>
  <si>
    <t>15074001</t>
  </si>
  <si>
    <t>20001020</t>
  </si>
  <si>
    <t>bull riding</t>
  </si>
  <si>
    <t>15074003</t>
  </si>
  <si>
    <t>20001021</t>
  </si>
  <si>
    <t>bulldogging</t>
  </si>
  <si>
    <t>15074004</t>
  </si>
  <si>
    <t>20001022</t>
  </si>
  <si>
    <t>calf roping</t>
  </si>
  <si>
    <t>15074002</t>
  </si>
  <si>
    <t>20001023</t>
  </si>
  <si>
    <t>goat roping</t>
  </si>
  <si>
    <t>15074007</t>
  </si>
  <si>
    <t>20001024</t>
  </si>
  <si>
    <t>saddle bronc</t>
  </si>
  <si>
    <t>15074005</t>
  </si>
  <si>
    <t>20001025</t>
  </si>
  <si>
    <t>roller hockey</t>
  </si>
  <si>
    <t>Team sport similar to ice hockey, executed on 4 wheel roller skates with sticks and a ball</t>
  </si>
  <si>
    <t>15024001</t>
  </si>
  <si>
    <t>20001026</t>
  </si>
  <si>
    <t>rowing</t>
  </si>
  <si>
    <t>Boat racing usually on flat calm waters with boats for 1, 2, 4 or 8 rowers</t>
  </si>
  <si>
    <t>15047000</t>
  </si>
  <si>
    <t>20001027</t>
  </si>
  <si>
    <t>coxed four</t>
  </si>
  <si>
    <t>Four person boats with just one oar each and with a team mate to give directions</t>
  </si>
  <si>
    <t>20001028</t>
  </si>
  <si>
    <t>coxed pair</t>
  </si>
  <si>
    <t>Two person boats with just one oar each and with a team mate to give directions</t>
  </si>
  <si>
    <t>20001029</t>
  </si>
  <si>
    <t>coxless four</t>
  </si>
  <si>
    <t>Four person boats with just one oar each and without a team mate to give directions</t>
  </si>
  <si>
    <t>15047005</t>
  </si>
  <si>
    <t>20001030</t>
  </si>
  <si>
    <t>coxless pair</t>
  </si>
  <si>
    <t>Two person boats with just one oar each and without a team mate to give directions</t>
  </si>
  <si>
    <t>15047004</t>
  </si>
  <si>
    <t>20001031</t>
  </si>
  <si>
    <t>double sculls</t>
  </si>
  <si>
    <t>Two person boats with two oars each</t>
  </si>
  <si>
    <t>15047002</t>
  </si>
  <si>
    <t>20001032</t>
  </si>
  <si>
    <t>coxed eight</t>
  </si>
  <si>
    <t>Eight person boats with just one oar each and with a team mate to give directions</t>
  </si>
  <si>
    <t>15047006</t>
  </si>
  <si>
    <t>20001033</t>
  </si>
  <si>
    <t>quadruple sculls</t>
  </si>
  <si>
    <t>Four person boats with two oars each and without a team mate to give directions</t>
  </si>
  <si>
    <t>15047003</t>
  </si>
  <si>
    <t>20001034</t>
  </si>
  <si>
    <t>single sculls</t>
  </si>
  <si>
    <t>Single person boats with two oars</t>
  </si>
  <si>
    <t>15047001</t>
  </si>
  <si>
    <t>20001035</t>
  </si>
  <si>
    <t>rugby league</t>
  </si>
  <si>
    <t>Two teams of 13 compete on a pitch where they score tries and penalties by running with and passing an oval ball to be touched down behind the goal line or kicked between goal posts in a tough physical contest</t>
  </si>
  <si>
    <t>15048000</t>
  </si>
  <si>
    <t>20001036</t>
  </si>
  <si>
    <t>rugby union</t>
  </si>
  <si>
    <t>Two teams of 15 compete on a pitch where they score tries and penalties by running with and passing an oval ball to be touched down behind the goal line or kicked between goal posts in a tough physical contest</t>
  </si>
  <si>
    <t>15049000</t>
  </si>
  <si>
    <t>20001037</t>
  </si>
  <si>
    <t>rugby 7</t>
  </si>
  <si>
    <t>A more fun and exciting variety where two teams of 7 compete on a pitch where they score tries and penalties by running with and passing an oval ball to be touched down behind the goal line or kicked between goal posts in a tough physical contest</t>
  </si>
  <si>
    <t>15049001</t>
  </si>
  <si>
    <t>20001038</t>
  </si>
  <si>
    <t>sailing</t>
  </si>
  <si>
    <t>Sailing boat racing over a route</t>
  </si>
  <si>
    <t>15050000</t>
  </si>
  <si>
    <t>20001039</t>
  </si>
  <si>
    <t>multihull</t>
  </si>
  <si>
    <t>Sailing boats with multiple hulls</t>
  </si>
  <si>
    <t>15050014</t>
  </si>
  <si>
    <t>20001040</t>
  </si>
  <si>
    <t xml:space="preserve">dinghy </t>
  </si>
  <si>
    <t>Single hulled vessel without a fixed keel</t>
  </si>
  <si>
    <t>15050013</t>
  </si>
  <si>
    <t>20001041</t>
  </si>
  <si>
    <t xml:space="preserve">keelboat </t>
  </si>
  <si>
    <t>Single hulled vessel with a fixed keel</t>
  </si>
  <si>
    <t>20001042</t>
  </si>
  <si>
    <t>regatta</t>
  </si>
  <si>
    <t>Sailing event</t>
  </si>
  <si>
    <t>20001043</t>
  </si>
  <si>
    <t>ocean sailing</t>
  </si>
  <si>
    <t>Sailing vessels across oceans as part of a competitive race.</t>
  </si>
  <si>
    <t>20001044</t>
  </si>
  <si>
    <t>round the world race</t>
  </si>
  <si>
    <t>Sailing vessels around the world as a race</t>
  </si>
  <si>
    <t>15050012</t>
  </si>
  <si>
    <t>20001045</t>
  </si>
  <si>
    <t>solo ocean sailing</t>
  </si>
  <si>
    <t>Sailing oceans as an individual,  as part of a race.</t>
  </si>
  <si>
    <t>20001046</t>
  </si>
  <si>
    <t>non-stop solo race</t>
  </si>
  <si>
    <t>Races either clockwise or anti clockwise around the globe without stopping at any ports between start and finish of race.</t>
  </si>
  <si>
    <t>20001047</t>
  </si>
  <si>
    <t>sepak takraw</t>
  </si>
  <si>
    <t xml:space="preserve">The game like volleyball which must not use a hand. The ball made of rattan is used. </t>
  </si>
  <si>
    <t>15098000</t>
  </si>
  <si>
    <t>20001048</t>
  </si>
  <si>
    <t>shinty</t>
  </si>
  <si>
    <t>A ball game involving 2 teams with curved sticks called camans. The object is to score goals by hitting the small leather ball through the goals.</t>
  </si>
  <si>
    <t>20001049</t>
  </si>
  <si>
    <t>shooting</t>
  </si>
  <si>
    <t>Precision sport using a hand gun, rifle or shotgun</t>
  </si>
  <si>
    <t>15051000</t>
  </si>
  <si>
    <t>20001050</t>
  </si>
  <si>
    <t>pistol shooting</t>
  </si>
  <si>
    <t>Shooting event using a pistol</t>
  </si>
  <si>
    <t>15051001</t>
  </si>
  <si>
    <t>20001051</t>
  </si>
  <si>
    <t>rifle shooting</t>
  </si>
  <si>
    <t>Shooting event using a rifle</t>
  </si>
  <si>
    <t>15051002</t>
  </si>
  <si>
    <t>20001052</t>
  </si>
  <si>
    <t>running target shooting</t>
  </si>
  <si>
    <t>Shooting event with an airgun and a target that moves sideways</t>
  </si>
  <si>
    <t>15051003</t>
  </si>
  <si>
    <t>20001053</t>
  </si>
  <si>
    <t>shotgun shooting</t>
  </si>
  <si>
    <t>Shooting event using a shotgun</t>
  </si>
  <si>
    <t>15051004</t>
  </si>
  <si>
    <t>20001054</t>
  </si>
  <si>
    <t>clay pigeon shooting</t>
  </si>
  <si>
    <t>Shooting event which involves shooting at special flying targets, known as clay pigeons or clay targets</t>
  </si>
  <si>
    <t>15051005</t>
  </si>
  <si>
    <t>20001055</t>
  </si>
  <si>
    <t>skeleton</t>
  </si>
  <si>
    <t>In skeleton the competitor lay on his/hers stomach when racing down the course. The competitor must be on the sled when crossing the finishing line. The total time of all races in a competition is added together. Skeleton is considered the first sliding s</t>
  </si>
  <si>
    <t>15083000</t>
  </si>
  <si>
    <t>20001056</t>
  </si>
  <si>
    <t>skiing</t>
  </si>
  <si>
    <t>A winter sport using different types of skis</t>
  </si>
  <si>
    <t>20001057</t>
  </si>
  <si>
    <t>alpine skiing</t>
  </si>
  <si>
    <t>Skiing downhill on snow-covered slopes as fast as possible. The slopes contain intermediate gates which are spaced according to the discipline involved</t>
  </si>
  <si>
    <t>15002000</t>
  </si>
  <si>
    <t>20001058</t>
  </si>
  <si>
    <t>freestyle skiing</t>
  </si>
  <si>
    <t>Competitors perform a series of breathtaking acrobatic leaps from a prepared jump. Combined with moguls, jumps and ski ballet.</t>
  </si>
  <si>
    <t>15026000</t>
  </si>
  <si>
    <t>20001059</t>
  </si>
  <si>
    <t>grass skiing</t>
  </si>
  <si>
    <t>Alpine skiing on roller skis and grass</t>
  </si>
  <si>
    <t>15090000</t>
  </si>
  <si>
    <t>20001060</t>
  </si>
  <si>
    <t>nordic skiing</t>
  </si>
  <si>
    <t>Practiced in snowy countryside and based on power and endurance. There are classic and free style events with mass or staggered starts.</t>
  </si>
  <si>
    <t>15043000</t>
  </si>
  <si>
    <t>20001061</t>
  </si>
  <si>
    <t>ski jumping</t>
  </si>
  <si>
    <t>Competitors descend a snow covered elevated ramp on skis and try to fly off it as far as possible, receiving marks for distance, style of flight and landing</t>
  </si>
  <si>
    <t>15052000</t>
  </si>
  <si>
    <t>20001062</t>
  </si>
  <si>
    <t>sky diving</t>
  </si>
  <si>
    <t>Parachuting competitions with long distance falls without using a parachute</t>
  </si>
  <si>
    <t>15001002</t>
  </si>
  <si>
    <t>20001063</t>
  </si>
  <si>
    <t>snooker</t>
  </si>
  <si>
    <t>A cue sport with balls on a table to be potted in a specific order</t>
  </si>
  <si>
    <t>15010006</t>
  </si>
  <si>
    <t>20001064</t>
  </si>
  <si>
    <t>snowboarding</t>
  </si>
  <si>
    <t>Practiced with a single board (rather than two skis)</t>
  </si>
  <si>
    <t>15053000</t>
  </si>
  <si>
    <t>20001065</t>
  </si>
  <si>
    <t>soccer</t>
  </si>
  <si>
    <t>Two teams of eleven try to kick or head a ball into the opponents goal over a match usually of 90 minutes</t>
  </si>
  <si>
    <t>15054000</t>
  </si>
  <si>
    <t>20001066</t>
  </si>
  <si>
    <t>softball</t>
  </si>
  <si>
    <t>Similar to baseball but with a larger and softer ball, a thinner bat, shorter gaps between bases and less innings</t>
  </si>
  <si>
    <t>15055000</t>
  </si>
  <si>
    <t>20001067</t>
  </si>
  <si>
    <t>speed skating</t>
  </si>
  <si>
    <t>Timed races competed by two skaters at a time on an oval ice track</t>
  </si>
  <si>
    <t>15056000</t>
  </si>
  <si>
    <t>20001068</t>
  </si>
  <si>
    <t>squash</t>
  </si>
  <si>
    <t>A racquet sport of strategy and endurance played by singles or doubles teams in a walled court with a small rubber ball</t>
  </si>
  <si>
    <t>15059000</t>
  </si>
  <si>
    <t>20001069</t>
  </si>
  <si>
    <t>sumo wrestling</t>
  </si>
  <si>
    <t>A combat sport of speed and rapidity with much ceremony where two contestants try to throw or slap a competitor out of a marked area. Generally practiced in Japan by large men.</t>
  </si>
  <si>
    <t>15060000</t>
  </si>
  <si>
    <t>20001070</t>
  </si>
  <si>
    <t>surfing</t>
  </si>
  <si>
    <t>Water sport where contestants catch and ride waves upright on a surfboard</t>
  </si>
  <si>
    <t>15061000</t>
  </si>
  <si>
    <t>20001071</t>
  </si>
  <si>
    <t>swimming</t>
  </si>
  <si>
    <t>A water sport where contestants swim as fast as possible in a given style and win races by being the first to touch home</t>
  </si>
  <si>
    <t>15062000</t>
  </si>
  <si>
    <t>20001072</t>
  </si>
  <si>
    <t>backstroke</t>
  </si>
  <si>
    <t xml:space="preserve">Swimming style, on the back, legs move in flapping motion whilst arms propel the swimmer forward </t>
  </si>
  <si>
    <t>20001073</t>
  </si>
  <si>
    <t>breaststroke</t>
  </si>
  <si>
    <t>Swimming style , on the front, effecting forward and outward push movements with the arms and backward and outward pushes with the legs</t>
  </si>
  <si>
    <t>20001074</t>
  </si>
  <si>
    <t>butterfly</t>
  </si>
  <si>
    <t>Swimming style , swum on the front with the shoulders remaining parallel to the water both arms moving in simultaneous windmill fashion, the legs remain together and are moved in a flapping motion. The most physical of all styles.</t>
  </si>
  <si>
    <t>20001075</t>
  </si>
  <si>
    <t>freestyle</t>
  </si>
  <si>
    <t>Any swimming style may be employed, though front crawl is universally employed</t>
  </si>
  <si>
    <t>20001076</t>
  </si>
  <si>
    <t>medley swimming</t>
  </si>
  <si>
    <t xml:space="preserve">A combination of four different swimming styles in one race. </t>
  </si>
  <si>
    <t>20001077</t>
  </si>
  <si>
    <t>marathon swimming</t>
  </si>
  <si>
    <t>A long distance open water swimming</t>
  </si>
  <si>
    <t>20001078</t>
  </si>
  <si>
    <t>relay freestyle swimming</t>
  </si>
  <si>
    <t>Team of swimmers swim a relay in the swimming style of their choice</t>
  </si>
  <si>
    <t>20001079</t>
  </si>
  <si>
    <t>relay medley swimming</t>
  </si>
  <si>
    <t>Team relay race involving a combination of four different swimming styles</t>
  </si>
  <si>
    <t>20001080</t>
  </si>
  <si>
    <t>short course swimming</t>
  </si>
  <si>
    <t>Races competed in a 25m length pool</t>
  </si>
  <si>
    <t>20001081</t>
  </si>
  <si>
    <t>synchronised free routine</t>
  </si>
  <si>
    <t>In the free programme, music, movements and their order of execution are not restricted.</t>
  </si>
  <si>
    <t>15062026</t>
  </si>
  <si>
    <t>20001082</t>
  </si>
  <si>
    <t>synchronised technical routine</t>
  </si>
  <si>
    <t>Contestants obtain points from 10 sitting judges by executing certain synchronised artistic shapes and movements in the water. In the technical programme, competitors must execute a range of specific moves in a given order.</t>
  </si>
  <si>
    <t>15062025</t>
  </si>
  <si>
    <t>20001083</t>
  </si>
  <si>
    <t>table tennis</t>
  </si>
  <si>
    <t>A racquet sport for two or four (in doubles), who compete at a table divided by a  net using a small bat to play a lightweight ball</t>
  </si>
  <si>
    <t>15063000</t>
  </si>
  <si>
    <t>20001084</t>
  </si>
  <si>
    <t>Taekwon-Do</t>
  </si>
  <si>
    <t>A martial art of Korean origin</t>
  </si>
  <si>
    <t>15064000</t>
  </si>
  <si>
    <t>20001085</t>
  </si>
  <si>
    <t>tennis</t>
  </si>
  <si>
    <t>A sport where two players, four in doubles, equipped with a racket compete by hitting the ball over a net into the opponent's side of the court with the aim of putting it out of reach within the regulation lines, thus winning points.</t>
  </si>
  <si>
    <t>15065000</t>
  </si>
  <si>
    <t>20001086</t>
  </si>
  <si>
    <t>ten pin bowling</t>
  </si>
  <si>
    <t>A game in which a player scores points by trying to knock down ten 'pins' using a ball - if unsuccessful the player has a second attempt. A game consists of ten frames.</t>
  </si>
  <si>
    <t>15012000</t>
  </si>
  <si>
    <t>20001087</t>
  </si>
  <si>
    <t>triathlon</t>
  </si>
  <si>
    <t>An endurance multi-sport where competitors first swim, then cycle and then run a road race. Distances vary according to the competition.</t>
  </si>
  <si>
    <t>15066000</t>
  </si>
  <si>
    <t>20001088</t>
  </si>
  <si>
    <t>tug-of-war</t>
  </si>
  <si>
    <t>Two teams pulling against each other on a rope</t>
  </si>
  <si>
    <t>15080000</t>
  </si>
  <si>
    <t>20001089</t>
  </si>
  <si>
    <t>volleyball</t>
  </si>
  <si>
    <t>Two teams of six record points by hitting a ball over a net into the opponent's half of the court, keeping it in the air at all times. Points are won when opponents fail to return the ball.</t>
  </si>
  <si>
    <t>15067000</t>
  </si>
  <si>
    <t>20001090</t>
  </si>
  <si>
    <t>beach volleyball</t>
  </si>
  <si>
    <t>Two teams of two players compete on a sand court. Unlike indoor volleyball, points are scored only when the serving team wins a rally or forces an error. The sand surface makes it more physically demanding than volleyball</t>
  </si>
  <si>
    <t>15067001</t>
  </si>
  <si>
    <t>20001091</t>
  </si>
  <si>
    <t>water polo</t>
  </si>
  <si>
    <t>Played in a pool between two teams of 7, who must stay afloat and can only use one hand to pass the ball or swim with it before trying to throw it into the opponents net to score goals.</t>
  </si>
  <si>
    <t>15068000</t>
  </si>
  <si>
    <t>20001092</t>
  </si>
  <si>
    <t>water skiing</t>
  </si>
  <si>
    <t>On one or two skis contestants are pulled by a power boat along the water's surface</t>
  </si>
  <si>
    <t>15069000</t>
  </si>
  <si>
    <t>20001093</t>
  </si>
  <si>
    <t>weightlifting</t>
  </si>
  <si>
    <t>A strength test where competitors lift as heavy a weight as possible</t>
  </si>
  <si>
    <t>15070000</t>
  </si>
  <si>
    <t>20001094</t>
  </si>
  <si>
    <t>clean and jerk</t>
  </si>
  <si>
    <t>The bar is first lifted to the shoulders and then jerk it above the head and keep it there while maintaining straight legs</t>
  </si>
  <si>
    <t>15070002</t>
  </si>
  <si>
    <t>20001095</t>
  </si>
  <si>
    <t>powerlifting</t>
  </si>
  <si>
    <t>15070016</t>
  </si>
  <si>
    <t>20001096</t>
  </si>
  <si>
    <t>snatch</t>
  </si>
  <si>
    <t>The bar must be lifted from floor to above the head in one movement</t>
  </si>
  <si>
    <t>15070001</t>
  </si>
  <si>
    <t>20001097</t>
  </si>
  <si>
    <t>windsurfing</t>
  </si>
  <si>
    <t>Contestants must complete a marked out course as fast as possible on a windsurf board</t>
  </si>
  <si>
    <t>15071000</t>
  </si>
  <si>
    <t>20001098</t>
  </si>
  <si>
    <t>wrestling</t>
  </si>
  <si>
    <t>Combat sport where each wrestler attempts to win over his adversary, by holding both shoulders on the ground (fall) long enough to be in control. Points can also be decisive.</t>
  </si>
  <si>
    <t>15072000</t>
  </si>
  <si>
    <t>20001099</t>
  </si>
  <si>
    <t>A style where leg holds are allowed</t>
  </si>
  <si>
    <t>15072001</t>
  </si>
  <si>
    <t>20001100</t>
  </si>
  <si>
    <t>greco-roman</t>
  </si>
  <si>
    <t>A style where the only holds allowed are those between the head and the belt</t>
  </si>
  <si>
    <t>15072002</t>
  </si>
  <si>
    <t>20001101</t>
  </si>
  <si>
    <t>Swiss wrestling</t>
  </si>
  <si>
    <t>Traditional Swiss sport similar to wrestling with specific rules</t>
  </si>
  <si>
    <t>15072012</t>
  </si>
  <si>
    <t>20001102</t>
  </si>
  <si>
    <t>wushu</t>
  </si>
  <si>
    <t xml:space="preserve">Chinese traditional martial art. </t>
  </si>
  <si>
    <t>15099000</t>
  </si>
  <si>
    <t>20001103</t>
  </si>
  <si>
    <t>disciplinary action in sport</t>
  </si>
  <si>
    <t>Actions, including fines and suspensions levied by sports organisations and teams</t>
  </si>
  <si>
    <t>15102000</t>
  </si>
  <si>
    <t>20001104</t>
  </si>
  <si>
    <t>drug use in sport</t>
  </si>
  <si>
    <t>Using drugs to enable competitiveness in sports</t>
  </si>
  <si>
    <t>20001105</t>
  </si>
  <si>
    <t>drug abuse in sport</t>
  </si>
  <si>
    <t>Using drugs to improve competitiveness in sports</t>
  </si>
  <si>
    <t>20001106</t>
  </si>
  <si>
    <t>drug testing in sport</t>
  </si>
  <si>
    <t>Means and ways to check the use of drugs in sports</t>
  </si>
  <si>
    <t>20001107</t>
  </si>
  <si>
    <t>medical drug use in sport</t>
  </si>
  <si>
    <t>Use of drugs for medical reasons as permitted by sport regulators</t>
  </si>
  <si>
    <t>20001108</t>
  </si>
  <si>
    <t>sport event</t>
  </si>
  <si>
    <t>An event featuring one or more sport competitions</t>
  </si>
  <si>
    <t>15073000</t>
  </si>
  <si>
    <t>20001109</t>
  </si>
  <si>
    <t>continental championship</t>
  </si>
  <si>
    <t>A competition where individuals or teams from countries from one continent may participate. Called a "Championship".</t>
  </si>
  <si>
    <t>15073028</t>
  </si>
  <si>
    <t>20001110</t>
  </si>
  <si>
    <t>continental cup</t>
  </si>
  <si>
    <t>A competition where individuals or teams from countries from one continent may participate. Called a "Cup".</t>
  </si>
  <si>
    <t>15073020</t>
  </si>
  <si>
    <t>20001111</t>
  </si>
  <si>
    <t>continental games</t>
  </si>
  <si>
    <t>A competition where individuals or teams from countries from one continent may participate. Called "Games".</t>
  </si>
  <si>
    <t>20001112</t>
  </si>
  <si>
    <t>international championship</t>
  </si>
  <si>
    <t>A competition where individuals or teams from different countries may participate. Called a "Championship".</t>
  </si>
  <si>
    <t>20001113</t>
  </si>
  <si>
    <t>international cup</t>
  </si>
  <si>
    <t>A competition where individuals or teams from different countries may participate. Called a "Cup".</t>
  </si>
  <si>
    <t>15073021</t>
  </si>
  <si>
    <t>20001114</t>
  </si>
  <si>
    <t>international games</t>
  </si>
  <si>
    <t>A competition where individuals or teams from different countries may participate. Called "Games".</t>
  </si>
  <si>
    <t>20001115</t>
  </si>
  <si>
    <t>national championship</t>
  </si>
  <si>
    <t>A competition where individuals or teams from one country may participate. Called a "Championship".</t>
  </si>
  <si>
    <t>20001116</t>
  </si>
  <si>
    <t>national cup</t>
  </si>
  <si>
    <t>A competition where individuals or teams from one country may participate. Called a "Cup".</t>
  </si>
  <si>
    <t>15073022</t>
  </si>
  <si>
    <t>20001117</t>
  </si>
  <si>
    <t>national games</t>
  </si>
  <si>
    <t>A competition where individuals or teams from one country may participate. Called "Games".</t>
  </si>
  <si>
    <t>20001118</t>
  </si>
  <si>
    <t>regional championship</t>
  </si>
  <si>
    <t>A competition where individuals or teams from a region of a country may participate. Called a "Championship".</t>
  </si>
  <si>
    <t>15073035</t>
  </si>
  <si>
    <t>20001119</t>
  </si>
  <si>
    <t>regional cup</t>
  </si>
  <si>
    <t>A competition where individuals or teams from a region of a country may participate. Called a "Cup".</t>
  </si>
  <si>
    <t>15073024</t>
  </si>
  <si>
    <t>20001120</t>
  </si>
  <si>
    <t>regional games</t>
  </si>
  <si>
    <t>A competition where individuals or teams from a region of a country may participate. Called "Games".</t>
  </si>
  <si>
    <t>20001121</t>
  </si>
  <si>
    <t>world championship</t>
  </si>
  <si>
    <t>A competition where individuals or teams from the five continents may participate. Called "World Championship".</t>
  </si>
  <si>
    <t>15073026</t>
  </si>
  <si>
    <t>20001122</t>
  </si>
  <si>
    <t>world cup</t>
  </si>
  <si>
    <t>A competition where individuals or teams from the five continents may participate. Called "World Cup".</t>
  </si>
  <si>
    <t>15073018</t>
  </si>
  <si>
    <t>20001123</t>
  </si>
  <si>
    <t>world games</t>
  </si>
  <si>
    <t>A competition where individuals or teams from the five continents may participate. Called "World Games".</t>
  </si>
  <si>
    <t>15073017</t>
  </si>
  <si>
    <t>20001124</t>
  </si>
  <si>
    <t>sport industry</t>
  </si>
  <si>
    <t>Commercial issues related to sport</t>
  </si>
  <si>
    <t>20001125</t>
  </si>
  <si>
    <t>sport organisation</t>
  </si>
  <si>
    <t>Organisations or associations of sports</t>
  </si>
  <si>
    <t>20001126</t>
  </si>
  <si>
    <t>sport venue</t>
  </si>
  <si>
    <t>Commercial facility for sporting event</t>
  </si>
  <si>
    <t>17000000</t>
  </si>
  <si>
    <t>weather</t>
  </si>
  <si>
    <t>The study, reporting and prediction of meteorological phenomena.</t>
  </si>
  <si>
    <t>20001128</t>
  </si>
  <si>
    <t>weather forecast</t>
  </si>
  <si>
    <t>Prediction of the course of the weather in the future either near term or long term</t>
  </si>
  <si>
    <t>17001000</t>
  </si>
  <si>
    <t>20001129</t>
  </si>
  <si>
    <t>weather phenomena</t>
  </si>
  <si>
    <t>Special weather conditions</t>
  </si>
  <si>
    <t>17003001</t>
  </si>
  <si>
    <t>20001130</t>
  </si>
  <si>
    <t>weather statistic</t>
  </si>
  <si>
    <t>Numerical facts about the weather such as temperature, barometric pressure, river levels, humidity, high and low tides and the like</t>
  </si>
  <si>
    <t>17004000</t>
  </si>
  <si>
    <t>20001131</t>
  </si>
  <si>
    <t>weather warning</t>
  </si>
  <si>
    <t>Alerts to the general populace about severe weather coming their way</t>
  </si>
  <si>
    <t>17005000</t>
  </si>
  <si>
    <t>IPTC Media Topic NewsCodes - as of 25 May 2010</t>
  </si>
  <si>
    <t>Mapping to IPTC Subject NewsCodes</t>
  </si>
  <si>
    <t>Scheme URI: http://cv.iptc.org/newscodes/mediatopic/</t>
  </si>
  <si>
    <t>http://cv.iptc.org/newscodes/mediatopic/</t>
  </si>
  <si>
    <t>Scheme URI</t>
  </si>
  <si>
    <t>Concept Identifier (URI)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</si>
</sst>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56"/>
      <name val="Calibri"/>
      <family val="2"/>
    </font>
    <font>
      <b/>
      <sz val="10"/>
      <color indexed="56"/>
      <name val="Calibri"/>
      <family val="2"/>
    </font>
    <font>
      <b/>
      <sz val="11"/>
      <color indexed="60"/>
      <name val="Calibri"/>
      <family val="2"/>
    </font>
    <font>
      <b/>
      <sz val="14"/>
      <color indexed="60"/>
      <name val="Calibri"/>
      <family val="2"/>
    </font>
    <font>
      <sz val="10"/>
      <color indexed="8"/>
      <name val="Arial"/>
      <family val="2"/>
    </font>
    <font>
      <sz val="10"/>
      <name val="MS Sans Serif"/>
      <family val="2"/>
    </font>
    <font>
      <sz val="10"/>
      <name val="Arial"/>
      <family val="2"/>
    </font>
    <font>
      <b/>
      <sz val="10"/>
      <name val="Arial"/>
      <family val="2"/>
    </font>
    <font>
      <strike/>
      <sz val="10"/>
      <color indexed="8"/>
      <name val="Arial"/>
      <family val="2"/>
    </font>
    <font>
      <strike/>
      <sz val="10"/>
      <name val="Arial"/>
      <family val="2"/>
    </font>
    <font>
      <b/>
      <sz val="10"/>
      <color indexed="8"/>
      <name val="Arial"/>
      <family val="2"/>
    </font>
    <font>
      <sz val="8"/>
      <name val="Tahoma"/>
      <family val="2"/>
    </font>
    <font>
      <b/>
      <sz val="12"/>
      <name val="Calibri"/>
      <family val="2"/>
    </font>
    <font>
      <b/>
      <sz val="14"/>
      <name val="Calibri"/>
      <family val="2"/>
    </font>
    <font>
      <sz val="11"/>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indexed="26"/>
        <bgColor indexed="64"/>
      </patternFill>
    </fill>
    <fill>
      <patternFill patternType="solid">
        <fgColor rgb="FFFFCCFF"/>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right style="hair"/>
      <top style="hair"/>
      <bottom style="hair"/>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s>
  <cellStyleXfs count="12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39" fillId="28" borderId="0" applyNumberFormat="0" applyBorder="0" applyAlignment="0" applyProtection="0"/>
    <xf numFmtId="0" fontId="40" fillId="29" borderId="0" applyNumberFormat="0" applyBorder="0" applyAlignment="0" applyProtection="0"/>
    <xf numFmtId="0" fontId="32" fillId="30" borderId="4" applyNumberFormat="0" applyFont="0" applyAlignment="0" applyProtection="0"/>
    <xf numFmtId="9" fontId="32" fillId="0" borderId="0" applyFont="0" applyFill="0" applyBorder="0" applyAlignment="0" applyProtection="0"/>
    <xf numFmtId="0" fontId="41" fillId="31" borderId="0" applyNumberFormat="0" applyBorder="0" applyAlignment="0" applyProtection="0"/>
    <xf numFmtId="0" fontId="23"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39">
    <xf numFmtId="0" fontId="0" fillId="0" borderId="0" xfId="0" applyAlignment="1">
      <alignment/>
    </xf>
    <xf numFmtId="49" fontId="17" fillId="0" borderId="0" xfId="0" applyNumberFormat="1" applyFont="1" applyAlignment="1">
      <alignment/>
    </xf>
    <xf numFmtId="49" fontId="17" fillId="0" borderId="0" xfId="0" applyNumberFormat="1" applyFont="1" applyAlignment="1">
      <alignment horizontal="left" wrapText="1"/>
    </xf>
    <xf numFmtId="49" fontId="17" fillId="0" borderId="0" xfId="0" applyNumberFormat="1" applyFont="1" applyFill="1" applyAlignment="1">
      <alignment horizontal="left"/>
    </xf>
    <xf numFmtId="49" fontId="17" fillId="0" borderId="0" xfId="0" applyNumberFormat="1" applyFont="1" applyFill="1" applyAlignment="1">
      <alignment/>
    </xf>
    <xf numFmtId="49" fontId="18" fillId="0" borderId="0" xfId="0" applyNumberFormat="1" applyFont="1" applyFill="1" applyAlignment="1">
      <alignment wrapText="1"/>
    </xf>
    <xf numFmtId="0" fontId="18" fillId="0" borderId="0" xfId="0" applyNumberFormat="1" applyFont="1" applyFill="1" applyAlignment="1">
      <alignment wrapText="1"/>
    </xf>
    <xf numFmtId="0" fontId="0" fillId="33" borderId="0" xfId="0" applyFill="1" applyAlignment="1">
      <alignment horizontal="left"/>
    </xf>
    <xf numFmtId="0" fontId="19" fillId="0" borderId="0" xfId="0" applyFont="1" applyAlignment="1">
      <alignment horizontal="left" wrapText="1"/>
    </xf>
    <xf numFmtId="49" fontId="0" fillId="0" borderId="0" xfId="0" applyNumberFormat="1" applyFill="1" applyAlignment="1">
      <alignment horizontal="left"/>
    </xf>
    <xf numFmtId="0" fontId="0" fillId="0" borderId="0" xfId="0" applyFill="1" applyAlignment="1">
      <alignment/>
    </xf>
    <xf numFmtId="49" fontId="0" fillId="0" borderId="0" xfId="0" applyNumberFormat="1" applyFill="1" applyAlignment="1">
      <alignment wrapText="1"/>
    </xf>
    <xf numFmtId="0" fontId="0" fillId="0" borderId="0" xfId="0" applyNumberFormat="1" applyFill="1" applyAlignment="1">
      <alignment wrapText="1"/>
    </xf>
    <xf numFmtId="0" fontId="0" fillId="33" borderId="10" xfId="0" applyFont="1" applyFill="1" applyBorder="1" applyAlignment="1">
      <alignment horizontal="left" vertical="top"/>
    </xf>
    <xf numFmtId="49" fontId="20" fillId="0" borderId="0" xfId="0" applyNumberFormat="1" applyFont="1" applyFill="1" applyAlignment="1">
      <alignment horizontal="left"/>
    </xf>
    <xf numFmtId="49" fontId="17" fillId="0" borderId="0" xfId="0" applyNumberFormat="1" applyFont="1" applyFill="1" applyAlignment="1">
      <alignment wrapText="1"/>
    </xf>
    <xf numFmtId="0" fontId="17" fillId="0" borderId="0" xfId="0" applyNumberFormat="1" applyFont="1" applyFill="1" applyAlignment="1">
      <alignment wrapText="1"/>
    </xf>
    <xf numFmtId="0" fontId="0" fillId="33" borderId="0" xfId="0" applyFont="1" applyFill="1" applyBorder="1" applyAlignment="1">
      <alignment horizontal="left" vertical="top"/>
    </xf>
    <xf numFmtId="0" fontId="15" fillId="0" borderId="0" xfId="0" applyFont="1" applyAlignment="1">
      <alignment horizontal="left" wrapText="1"/>
    </xf>
    <xf numFmtId="0" fontId="0" fillId="34" borderId="0" xfId="0" applyFont="1" applyFill="1" applyAlignment="1">
      <alignment/>
    </xf>
    <xf numFmtId="0" fontId="0" fillId="34" borderId="0" xfId="0" applyFont="1" applyFill="1" applyAlignment="1">
      <alignment horizontal="left" wrapText="1"/>
    </xf>
    <xf numFmtId="0" fontId="7" fillId="0" borderId="0" xfId="0" applyNumberFormat="1" applyFont="1" applyFill="1" applyAlignment="1">
      <alignment wrapText="1"/>
    </xf>
    <xf numFmtId="0" fontId="7" fillId="34" borderId="0" xfId="0" applyFont="1" applyFill="1" applyAlignment="1">
      <alignment/>
    </xf>
    <xf numFmtId="0" fontId="21" fillId="0" borderId="11" xfId="0" applyFont="1" applyFill="1" applyBorder="1" applyAlignment="1">
      <alignment/>
    </xf>
    <xf numFmtId="0" fontId="21" fillId="0" borderId="12" xfId="0" applyFont="1" applyFill="1" applyBorder="1" applyAlignment="1">
      <alignment/>
    </xf>
    <xf numFmtId="0" fontId="21" fillId="0" borderId="13" xfId="0" applyFont="1" applyFill="1" applyBorder="1" applyAlignment="1">
      <alignment horizontal="left" wrapText="1"/>
    </xf>
    <xf numFmtId="0" fontId="23" fillId="35" borderId="14" xfId="64" applyFont="1" applyFill="1" applyBorder="1">
      <alignment/>
      <protection/>
    </xf>
    <xf numFmtId="49" fontId="21" fillId="35" borderId="14" xfId="0" applyNumberFormat="1" applyFont="1" applyFill="1" applyBorder="1" applyAlignment="1">
      <alignment wrapText="1"/>
    </xf>
    <xf numFmtId="0" fontId="21" fillId="0" borderId="0" xfId="0" applyNumberFormat="1" applyFont="1" applyFill="1" applyBorder="1" applyAlignment="1">
      <alignment wrapText="1"/>
    </xf>
    <xf numFmtId="0" fontId="21" fillId="0" borderId="0" xfId="0" applyFont="1" applyFill="1" applyAlignment="1">
      <alignment/>
    </xf>
    <xf numFmtId="0" fontId="21" fillId="0" borderId="15" xfId="0" applyFont="1" applyFill="1" applyBorder="1" applyAlignment="1">
      <alignment/>
    </xf>
    <xf numFmtId="0" fontId="21" fillId="0" borderId="10" xfId="0" applyFont="1" applyFill="1" applyBorder="1" applyAlignment="1">
      <alignment/>
    </xf>
    <xf numFmtId="0" fontId="21" fillId="0" borderId="16" xfId="0" applyFont="1" applyFill="1" applyBorder="1" applyAlignment="1">
      <alignment horizontal="left" wrapText="1"/>
    </xf>
    <xf numFmtId="0" fontId="23" fillId="0" borderId="0" xfId="83" applyFont="1" applyFill="1">
      <alignment/>
      <protection/>
    </xf>
    <xf numFmtId="0" fontId="23" fillId="0" borderId="0" xfId="104" applyFont="1" applyFill="1">
      <alignment/>
      <protection/>
    </xf>
    <xf numFmtId="0" fontId="23" fillId="0" borderId="0" xfId="49" applyFont="1" applyFill="1">
      <alignment/>
      <protection/>
    </xf>
    <xf numFmtId="0" fontId="0" fillId="0" borderId="0" xfId="0" applyFont="1" applyFill="1" applyAlignment="1">
      <alignment/>
    </xf>
    <xf numFmtId="0" fontId="23" fillId="0" borderId="0" xfId="54" applyFont="1" applyFill="1">
      <alignment/>
      <protection/>
    </xf>
    <xf numFmtId="0" fontId="25" fillId="0" borderId="0" xfId="0" applyFont="1" applyFill="1" applyAlignment="1">
      <alignment/>
    </xf>
    <xf numFmtId="0" fontId="23" fillId="0" borderId="0" xfId="56" applyFont="1" applyFill="1">
      <alignment/>
      <protection/>
    </xf>
    <xf numFmtId="0" fontId="23" fillId="0" borderId="0" xfId="58" applyFont="1" applyFill="1">
      <alignment/>
      <protection/>
    </xf>
    <xf numFmtId="0" fontId="23" fillId="0" borderId="0" xfId="60" applyFont="1" applyFill="1">
      <alignment/>
      <protection/>
    </xf>
    <xf numFmtId="0" fontId="23" fillId="0" borderId="0" xfId="63" applyFont="1" applyFill="1">
      <alignment/>
      <protection/>
    </xf>
    <xf numFmtId="0" fontId="23" fillId="0" borderId="0" xfId="61" applyFont="1" applyFill="1">
      <alignment/>
      <protection/>
    </xf>
    <xf numFmtId="0" fontId="23" fillId="0" borderId="0" xfId="66" applyFont="1" applyFill="1">
      <alignment/>
      <protection/>
    </xf>
    <xf numFmtId="0" fontId="23" fillId="0" borderId="0" xfId="69" applyFont="1" applyFill="1">
      <alignment/>
      <protection/>
    </xf>
    <xf numFmtId="0" fontId="23" fillId="0" borderId="0" xfId="71" applyFont="1" applyFill="1">
      <alignment/>
      <protection/>
    </xf>
    <xf numFmtId="0" fontId="23" fillId="0" borderId="0" xfId="72" applyFont="1" applyFill="1">
      <alignment/>
      <protection/>
    </xf>
    <xf numFmtId="0" fontId="23" fillId="0" borderId="0" xfId="76" applyFont="1" applyFill="1">
      <alignment/>
      <protection/>
    </xf>
    <xf numFmtId="0" fontId="23" fillId="0" borderId="0" xfId="79" applyFont="1" applyFill="1">
      <alignment/>
      <protection/>
    </xf>
    <xf numFmtId="0" fontId="23" fillId="0" borderId="0" xfId="77" applyFont="1" applyFill="1">
      <alignment/>
      <protection/>
    </xf>
    <xf numFmtId="0" fontId="23" fillId="0" borderId="0" xfId="87" applyFont="1" applyFill="1">
      <alignment/>
      <protection/>
    </xf>
    <xf numFmtId="49" fontId="23" fillId="0" borderId="0" xfId="113" applyNumberFormat="1" applyFont="1" applyFill="1">
      <alignment/>
      <protection/>
    </xf>
    <xf numFmtId="49" fontId="23" fillId="0" borderId="0" xfId="113" applyNumberFormat="1" applyFont="1" applyFill="1" applyAlignment="1">
      <alignment wrapText="1"/>
      <protection/>
    </xf>
    <xf numFmtId="0" fontId="23" fillId="0" borderId="0" xfId="90" applyFont="1" applyFill="1">
      <alignment/>
      <protection/>
    </xf>
    <xf numFmtId="0" fontId="23" fillId="0" borderId="0" xfId="93" applyFont="1" applyFill="1">
      <alignment/>
      <protection/>
    </xf>
    <xf numFmtId="0" fontId="23" fillId="0" borderId="0" xfId="96" applyFont="1" applyFill="1">
      <alignment/>
      <protection/>
    </xf>
    <xf numFmtId="0" fontId="23" fillId="0" borderId="0" xfId="99" applyFont="1" applyFill="1">
      <alignment/>
      <protection/>
    </xf>
    <xf numFmtId="0" fontId="23" fillId="0" borderId="0" xfId="100" applyFont="1" applyFill="1">
      <alignment/>
      <protection/>
    </xf>
    <xf numFmtId="0" fontId="49" fillId="0" borderId="16" xfId="0" applyFont="1" applyFill="1" applyBorder="1" applyAlignment="1">
      <alignment horizontal="left" wrapText="1"/>
    </xf>
    <xf numFmtId="0" fontId="23" fillId="0" borderId="0" xfId="103" applyFont="1" applyFill="1">
      <alignment/>
      <protection/>
    </xf>
    <xf numFmtId="0" fontId="23" fillId="0" borderId="0" xfId="105" applyFont="1" applyFill="1">
      <alignment/>
      <protection/>
    </xf>
    <xf numFmtId="0" fontId="21" fillId="0" borderId="17" xfId="0" applyFont="1" applyFill="1" applyBorder="1" applyAlignment="1">
      <alignment/>
    </xf>
    <xf numFmtId="0" fontId="21" fillId="0" borderId="18" xfId="0" applyFont="1" applyFill="1" applyBorder="1" applyAlignment="1">
      <alignment/>
    </xf>
    <xf numFmtId="0" fontId="21" fillId="0" borderId="19" xfId="0" applyFont="1" applyFill="1" applyBorder="1" applyAlignment="1">
      <alignment horizontal="left" wrapText="1"/>
    </xf>
    <xf numFmtId="0" fontId="21" fillId="0" borderId="0" xfId="0" applyFont="1" applyFill="1" applyAlignment="1">
      <alignment horizontal="left" wrapText="1"/>
    </xf>
    <xf numFmtId="49" fontId="21" fillId="0" borderId="0" xfId="0" applyNumberFormat="1" applyFont="1" applyFill="1" applyAlignment="1">
      <alignment horizontal="left"/>
    </xf>
    <xf numFmtId="49" fontId="21" fillId="0" borderId="0" xfId="0" applyNumberFormat="1" applyFont="1" applyFill="1" applyAlignment="1">
      <alignment wrapText="1"/>
    </xf>
    <xf numFmtId="0" fontId="21" fillId="0" borderId="0" xfId="0" applyNumberFormat="1" applyFont="1" applyFill="1" applyAlignment="1">
      <alignment wrapText="1"/>
    </xf>
    <xf numFmtId="0" fontId="0" fillId="0" borderId="0" xfId="0" applyFill="1" applyAlignment="1">
      <alignment horizontal="left" wrapText="1"/>
    </xf>
    <xf numFmtId="0" fontId="0" fillId="0" borderId="0" xfId="0" applyAlignment="1">
      <alignment horizontal="left" wrapText="1"/>
    </xf>
    <xf numFmtId="0" fontId="23" fillId="35" borderId="14" xfId="64" applyFont="1" applyFill="1" applyBorder="1" applyAlignment="1">
      <alignment horizontal="left"/>
      <protection/>
    </xf>
    <xf numFmtId="0" fontId="23" fillId="35" borderId="14" xfId="74" applyFont="1" applyFill="1" applyBorder="1" applyAlignment="1">
      <alignment horizontal="left"/>
      <protection/>
    </xf>
    <xf numFmtId="0" fontId="21" fillId="35" borderId="14" xfId="74" applyFont="1" applyFill="1" applyBorder="1" applyAlignment="1">
      <alignment horizontal="left"/>
      <protection/>
    </xf>
    <xf numFmtId="49" fontId="21" fillId="35" borderId="14" xfId="113" applyNumberFormat="1" applyFont="1" applyFill="1" applyBorder="1">
      <alignment/>
      <protection/>
    </xf>
    <xf numFmtId="0" fontId="21" fillId="35" borderId="14" xfId="0" applyFont="1" applyFill="1" applyBorder="1" applyAlignment="1">
      <alignment horizontal="left"/>
    </xf>
    <xf numFmtId="0" fontId="21" fillId="35" borderId="14" xfId="0" applyFont="1" applyFill="1" applyBorder="1" applyAlignment="1">
      <alignment/>
    </xf>
    <xf numFmtId="49" fontId="21" fillId="35" borderId="14" xfId="113" applyNumberFormat="1" applyFont="1" applyFill="1" applyBorder="1" applyAlignment="1">
      <alignment/>
      <protection/>
    </xf>
    <xf numFmtId="49" fontId="23" fillId="35" borderId="14" xfId="113" applyNumberFormat="1" applyFont="1" applyFill="1" applyBorder="1">
      <alignment/>
      <protection/>
    </xf>
    <xf numFmtId="0" fontId="23" fillId="35" borderId="14" xfId="51" applyFont="1" applyFill="1" applyBorder="1" applyAlignment="1">
      <alignment horizontal="left"/>
      <protection/>
    </xf>
    <xf numFmtId="0" fontId="23" fillId="35" borderId="14" xfId="94" applyFont="1" applyFill="1" applyBorder="1" applyAlignment="1">
      <alignment horizontal="left"/>
      <protection/>
    </xf>
    <xf numFmtId="0" fontId="23" fillId="35" borderId="14" xfId="106" applyFont="1" applyFill="1" applyBorder="1" applyAlignment="1">
      <alignment horizontal="left"/>
      <protection/>
    </xf>
    <xf numFmtId="0" fontId="23" fillId="35" borderId="14" xfId="107" applyFont="1" applyFill="1" applyBorder="1" applyAlignment="1">
      <alignment wrapText="1"/>
      <protection/>
    </xf>
    <xf numFmtId="0" fontId="23" fillId="35" borderId="14" xfId="46" applyFont="1" applyFill="1" applyBorder="1" applyAlignment="1">
      <alignment horizontal="left"/>
      <protection/>
    </xf>
    <xf numFmtId="0" fontId="23" fillId="35" borderId="14" xfId="47" applyFont="1" applyFill="1" applyBorder="1" applyAlignment="1">
      <alignment wrapText="1"/>
      <protection/>
    </xf>
    <xf numFmtId="0" fontId="23" fillId="35" borderId="14" xfId="48" applyFont="1" applyFill="1" applyBorder="1" applyAlignment="1">
      <alignment horizontal="left"/>
      <protection/>
    </xf>
    <xf numFmtId="49" fontId="23" fillId="35" borderId="14" xfId="113" applyNumberFormat="1" applyFont="1" applyFill="1" applyBorder="1" applyAlignment="1">
      <alignment/>
      <protection/>
    </xf>
    <xf numFmtId="0" fontId="23" fillId="35" borderId="14" xfId="48" applyFont="1" applyFill="1" applyBorder="1" applyAlignment="1" quotePrefix="1">
      <alignment horizontal="left"/>
      <protection/>
    </xf>
    <xf numFmtId="0" fontId="23" fillId="35" borderId="14" xfId="50" applyFont="1" applyFill="1" applyBorder="1" applyAlignment="1">
      <alignment horizontal="left"/>
      <protection/>
    </xf>
    <xf numFmtId="0" fontId="21" fillId="35" borderId="14" xfId="50" applyFont="1" applyFill="1" applyBorder="1" applyAlignment="1">
      <alignment horizontal="left"/>
      <protection/>
    </xf>
    <xf numFmtId="49" fontId="24" fillId="35" borderId="14" xfId="113" applyNumberFormat="1" applyFont="1" applyFill="1" applyBorder="1" applyAlignment="1">
      <alignment/>
      <protection/>
    </xf>
    <xf numFmtId="0" fontId="23" fillId="35" borderId="14" xfId="52" applyFont="1" applyFill="1" applyBorder="1" applyAlignment="1">
      <alignment wrapText="1"/>
      <protection/>
    </xf>
    <xf numFmtId="0" fontId="23" fillId="35" borderId="14" xfId="53" applyFont="1" applyFill="1" applyBorder="1" applyAlignment="1">
      <alignment horizontal="left"/>
      <protection/>
    </xf>
    <xf numFmtId="0" fontId="21" fillId="35" borderId="14" xfId="53" applyFont="1" applyFill="1" applyBorder="1" applyAlignment="1">
      <alignment horizontal="left"/>
      <protection/>
    </xf>
    <xf numFmtId="0" fontId="23" fillId="35" borderId="14" xfId="54" applyFont="1" applyFill="1" applyBorder="1" applyAlignment="1">
      <alignment wrapText="1"/>
      <protection/>
    </xf>
    <xf numFmtId="0" fontId="23" fillId="35" borderId="14" xfId="55" applyFont="1" applyFill="1" applyBorder="1" applyAlignment="1">
      <alignment horizontal="left"/>
      <protection/>
    </xf>
    <xf numFmtId="0" fontId="21" fillId="35" borderId="14" xfId="55" applyFont="1" applyFill="1" applyBorder="1" applyAlignment="1">
      <alignment horizontal="left"/>
      <protection/>
    </xf>
    <xf numFmtId="0" fontId="23" fillId="35" borderId="14" xfId="57" applyFont="1" applyFill="1" applyBorder="1" applyAlignment="1">
      <alignment horizontal="left"/>
      <protection/>
    </xf>
    <xf numFmtId="0" fontId="21" fillId="35" borderId="14" xfId="57" applyFont="1" applyFill="1" applyBorder="1" applyAlignment="1">
      <alignment horizontal="left"/>
      <protection/>
    </xf>
    <xf numFmtId="0" fontId="23" fillId="35" borderId="14" xfId="59" applyFont="1" applyFill="1" applyBorder="1" applyAlignment="1">
      <alignment horizontal="left"/>
      <protection/>
    </xf>
    <xf numFmtId="0" fontId="23" fillId="35" borderId="14" xfId="62" applyFont="1" applyFill="1" applyBorder="1" applyAlignment="1">
      <alignment horizontal="left"/>
      <protection/>
    </xf>
    <xf numFmtId="0" fontId="23" fillId="35" borderId="14" xfId="65" applyFont="1" applyFill="1" applyBorder="1" applyAlignment="1">
      <alignment horizontal="left"/>
      <protection/>
    </xf>
    <xf numFmtId="0" fontId="23" fillId="35" borderId="14" xfId="67" applyFont="1" applyFill="1" applyBorder="1" applyAlignment="1">
      <alignment horizontal="left"/>
      <protection/>
    </xf>
    <xf numFmtId="0" fontId="23" fillId="35" borderId="14" xfId="68" applyFont="1" applyFill="1" applyBorder="1" applyAlignment="1">
      <alignment horizontal="left"/>
      <protection/>
    </xf>
    <xf numFmtId="0" fontId="21" fillId="35" borderId="14" xfId="68" applyFont="1" applyFill="1" applyBorder="1" applyAlignment="1">
      <alignment horizontal="left"/>
      <protection/>
    </xf>
    <xf numFmtId="49" fontId="0" fillId="35" borderId="14" xfId="0" applyNumberFormat="1" applyFill="1" applyBorder="1" applyAlignment="1">
      <alignment/>
    </xf>
    <xf numFmtId="0" fontId="23" fillId="35" borderId="14" xfId="70" applyFont="1" applyFill="1" applyBorder="1" applyAlignment="1">
      <alignment horizontal="left"/>
      <protection/>
    </xf>
    <xf numFmtId="0" fontId="23" fillId="35" borderId="14" xfId="72" applyFont="1" applyFill="1" applyBorder="1" applyAlignment="1">
      <alignment horizontal="left"/>
      <protection/>
    </xf>
    <xf numFmtId="0" fontId="23" fillId="35" borderId="14" xfId="70" applyFont="1" applyFill="1" applyBorder="1" applyAlignment="1" quotePrefix="1">
      <alignment horizontal="left"/>
      <protection/>
    </xf>
    <xf numFmtId="0" fontId="21" fillId="35" borderId="14" xfId="72" applyFont="1" applyFill="1" applyBorder="1" applyAlignment="1">
      <alignment horizontal="left"/>
      <protection/>
    </xf>
    <xf numFmtId="0" fontId="23" fillId="35" borderId="14" xfId="73" applyFont="1" applyFill="1" applyBorder="1" applyAlignment="1">
      <alignment horizontal="left"/>
      <protection/>
    </xf>
    <xf numFmtId="0" fontId="23" fillId="35" borderId="14" xfId="75" applyFont="1" applyFill="1" applyBorder="1" applyAlignment="1">
      <alignment horizontal="left"/>
      <protection/>
    </xf>
    <xf numFmtId="0" fontId="23" fillId="35" borderId="14" xfId="78" applyFont="1" applyFill="1" applyBorder="1" applyAlignment="1">
      <alignment horizontal="left"/>
      <protection/>
    </xf>
    <xf numFmtId="0" fontId="23" fillId="35" borderId="14" xfId="80" applyFont="1" applyFill="1" applyBorder="1" applyAlignment="1">
      <alignment horizontal="left"/>
      <protection/>
    </xf>
    <xf numFmtId="0" fontId="23" fillId="35" borderId="14" xfId="81" applyFont="1" applyFill="1" applyBorder="1" applyAlignment="1">
      <alignment horizontal="left"/>
      <protection/>
    </xf>
    <xf numFmtId="0" fontId="23" fillId="35" borderId="14" xfId="82" applyFont="1" applyFill="1" applyBorder="1" applyAlignment="1">
      <alignment horizontal="left"/>
      <protection/>
    </xf>
    <xf numFmtId="0" fontId="23" fillId="35" borderId="14" xfId="84" applyFont="1" applyFill="1" applyBorder="1" applyAlignment="1">
      <alignment horizontal="left"/>
      <protection/>
    </xf>
    <xf numFmtId="0" fontId="23" fillId="35" borderId="14" xfId="85" applyFont="1" applyFill="1" applyBorder="1" applyAlignment="1">
      <alignment horizontal="left"/>
      <protection/>
    </xf>
    <xf numFmtId="0" fontId="23" fillId="35" borderId="14" xfId="86" applyFont="1" applyFill="1" applyBorder="1" applyAlignment="1">
      <alignment horizontal="left"/>
      <protection/>
    </xf>
    <xf numFmtId="0" fontId="23" fillId="35" borderId="14" xfId="88" applyFont="1" applyFill="1" applyBorder="1" applyAlignment="1">
      <alignment horizontal="left"/>
      <protection/>
    </xf>
    <xf numFmtId="0" fontId="23" fillId="35" borderId="14" xfId="89" applyFont="1" applyFill="1" applyBorder="1" applyAlignment="1">
      <alignment horizontal="left"/>
      <protection/>
    </xf>
    <xf numFmtId="0" fontId="23" fillId="35" borderId="14" xfId="91" applyFont="1" applyFill="1" applyBorder="1" applyAlignment="1">
      <alignment horizontal="left"/>
      <protection/>
    </xf>
    <xf numFmtId="0" fontId="26" fillId="35" borderId="14" xfId="91" applyFont="1" applyFill="1" applyBorder="1" applyAlignment="1">
      <alignment horizontal="left"/>
      <protection/>
    </xf>
    <xf numFmtId="0" fontId="23" fillId="35" borderId="14" xfId="92" applyFont="1" applyFill="1" applyBorder="1" applyAlignment="1">
      <alignment horizontal="left"/>
      <protection/>
    </xf>
    <xf numFmtId="0" fontId="23" fillId="35" borderId="14" xfId="95" applyFont="1" applyFill="1" applyBorder="1" applyAlignment="1">
      <alignment horizontal="left"/>
      <protection/>
    </xf>
    <xf numFmtId="0" fontId="21" fillId="35" borderId="14" xfId="95" applyFont="1" applyFill="1" applyBorder="1" applyAlignment="1">
      <alignment horizontal="left"/>
      <protection/>
    </xf>
    <xf numFmtId="0" fontId="23" fillId="35" borderId="14" xfId="97" applyFont="1" applyFill="1" applyBorder="1" applyAlignment="1">
      <alignment horizontal="left"/>
      <protection/>
    </xf>
    <xf numFmtId="0" fontId="23" fillId="35" borderId="14" xfId="98" applyFont="1" applyFill="1" applyBorder="1" applyAlignment="1" quotePrefix="1">
      <alignment horizontal="left"/>
      <protection/>
    </xf>
    <xf numFmtId="0" fontId="21" fillId="35" borderId="14" xfId="98" applyFont="1" applyFill="1" applyBorder="1" applyAlignment="1" quotePrefix="1">
      <alignment horizontal="left"/>
      <protection/>
    </xf>
    <xf numFmtId="0" fontId="23" fillId="35" borderId="14" xfId="101" applyFont="1" applyFill="1" applyBorder="1" applyAlignment="1">
      <alignment horizontal="left"/>
      <protection/>
    </xf>
    <xf numFmtId="0" fontId="23" fillId="35" borderId="14" xfId="102" applyFont="1" applyFill="1" applyBorder="1" applyAlignment="1">
      <alignment horizontal="left"/>
      <protection/>
    </xf>
    <xf numFmtId="0" fontId="23" fillId="35" borderId="14" xfId="105" applyFont="1" applyFill="1" applyBorder="1" applyAlignment="1">
      <alignment horizontal="left"/>
      <protection/>
    </xf>
    <xf numFmtId="49" fontId="29" fillId="35" borderId="0" xfId="0" applyNumberFormat="1" applyFont="1" applyFill="1" applyAlignment="1">
      <alignment horizontal="left"/>
    </xf>
    <xf numFmtId="49" fontId="30" fillId="35" borderId="0" xfId="0" applyNumberFormat="1" applyFont="1" applyFill="1" applyAlignment="1">
      <alignment/>
    </xf>
    <xf numFmtId="49" fontId="30" fillId="35" borderId="0" xfId="0" applyNumberFormat="1" applyFont="1" applyFill="1" applyAlignment="1">
      <alignment wrapText="1"/>
    </xf>
    <xf numFmtId="49" fontId="31" fillId="35" borderId="0" xfId="0" applyNumberFormat="1" applyFont="1" applyFill="1" applyAlignment="1">
      <alignment horizontal="left"/>
    </xf>
    <xf numFmtId="0" fontId="31" fillId="35" borderId="0" xfId="0" applyFont="1" applyFill="1" applyAlignment="1">
      <alignment/>
    </xf>
    <xf numFmtId="49" fontId="31" fillId="35" borderId="0" xfId="0" applyNumberFormat="1" applyFont="1" applyFill="1" applyAlignment="1">
      <alignment wrapText="1"/>
    </xf>
    <xf numFmtId="0" fontId="0" fillId="34" borderId="0" xfId="0" applyFill="1" applyAlignment="1">
      <alignment/>
    </xf>
  </cellXfs>
  <cellStyles count="11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xcel_BuiltIn_Standard 11" xfId="46"/>
    <cellStyle name="Excel_BuiltIn_Standard 12" xfId="47"/>
    <cellStyle name="Excel_BuiltIn_Standard 13" xfId="48"/>
    <cellStyle name="Excel_BuiltIn_Standard 14" xfId="49"/>
    <cellStyle name="Excel_BuiltIn_Standard 15" xfId="50"/>
    <cellStyle name="Excel_BuiltIn_Standard 17" xfId="51"/>
    <cellStyle name="Excel_BuiltIn_Standard 18" xfId="52"/>
    <cellStyle name="Excel_BuiltIn_Standard 19" xfId="53"/>
    <cellStyle name="Excel_BuiltIn_Standard 20" xfId="54"/>
    <cellStyle name="Excel_BuiltIn_Standard 21" xfId="55"/>
    <cellStyle name="Excel_BuiltIn_Standard 22" xfId="56"/>
    <cellStyle name="Excel_BuiltIn_Standard 23" xfId="57"/>
    <cellStyle name="Excel_BuiltIn_Standard 24" xfId="58"/>
    <cellStyle name="Excel_BuiltIn_Standard 25" xfId="59"/>
    <cellStyle name="Excel_BuiltIn_Standard 26" xfId="60"/>
    <cellStyle name="Excel_BuiltIn_Standard 27" xfId="61"/>
    <cellStyle name="Excel_BuiltIn_Standard 28" xfId="62"/>
    <cellStyle name="Excel_BuiltIn_Standard 29" xfId="63"/>
    <cellStyle name="Excel_BuiltIn_Standard 3" xfId="64"/>
    <cellStyle name="Excel_BuiltIn_Standard 30" xfId="65"/>
    <cellStyle name="Excel_BuiltIn_Standard 31" xfId="66"/>
    <cellStyle name="Excel_BuiltIn_Standard 32" xfId="67"/>
    <cellStyle name="Excel_BuiltIn_Standard 34" xfId="68"/>
    <cellStyle name="Excel_BuiltIn_Standard 35" xfId="69"/>
    <cellStyle name="Excel_BuiltIn_Standard 36" xfId="70"/>
    <cellStyle name="Excel_BuiltIn_Standard 37" xfId="71"/>
    <cellStyle name="Excel_BuiltIn_Standard 38" xfId="72"/>
    <cellStyle name="Excel_BuiltIn_Standard 39" xfId="73"/>
    <cellStyle name="Excel_BuiltIn_Standard 4" xfId="74"/>
    <cellStyle name="Excel_BuiltIn_Standard 40" xfId="75"/>
    <cellStyle name="Excel_BuiltIn_Standard 42" xfId="76"/>
    <cellStyle name="Excel_BuiltIn_Standard 43" xfId="77"/>
    <cellStyle name="Excel_BuiltIn_Standard 44" xfId="78"/>
    <cellStyle name="Excel_BuiltIn_Standard 45" xfId="79"/>
    <cellStyle name="Excel_BuiltIn_Standard 46" xfId="80"/>
    <cellStyle name="Excel_BuiltIn_Standard 47" xfId="81"/>
    <cellStyle name="Excel_BuiltIn_Standard 48" xfId="82"/>
    <cellStyle name="Excel_BuiltIn_Standard 5" xfId="83"/>
    <cellStyle name="Excel_BuiltIn_Standard 50" xfId="84"/>
    <cellStyle name="Excel_BuiltIn_Standard 51" xfId="85"/>
    <cellStyle name="Excel_BuiltIn_Standard 52" xfId="86"/>
    <cellStyle name="Excel_BuiltIn_Standard 53" xfId="87"/>
    <cellStyle name="Excel_BuiltIn_Standard 54" xfId="88"/>
    <cellStyle name="Excel_BuiltIn_Standard 55" xfId="89"/>
    <cellStyle name="Excel_BuiltIn_Standard 56" xfId="90"/>
    <cellStyle name="Excel_BuiltIn_Standard 57" xfId="91"/>
    <cellStyle name="Excel_BuiltIn_Standard 58" xfId="92"/>
    <cellStyle name="Excel_BuiltIn_Standard 59" xfId="93"/>
    <cellStyle name="Excel_BuiltIn_Standard 6" xfId="94"/>
    <cellStyle name="Excel_BuiltIn_Standard 60" xfId="95"/>
    <cellStyle name="Excel_BuiltIn_Standard 61" xfId="96"/>
    <cellStyle name="Excel_BuiltIn_Standard 62" xfId="97"/>
    <cellStyle name="Excel_BuiltIn_Standard 63" xfId="98"/>
    <cellStyle name="Excel_BuiltIn_Standard 64" xfId="99"/>
    <cellStyle name="Excel_BuiltIn_Standard 66" xfId="100"/>
    <cellStyle name="Excel_BuiltIn_Standard 67" xfId="101"/>
    <cellStyle name="Excel_BuiltIn_Standard 68" xfId="102"/>
    <cellStyle name="Excel_BuiltIn_Standard 69" xfId="103"/>
    <cellStyle name="Excel_BuiltIn_Standard 7" xfId="104"/>
    <cellStyle name="Excel_BuiltIn_Standard 70" xfId="105"/>
    <cellStyle name="Excel_BuiltIn_Standard 8" xfId="106"/>
    <cellStyle name="Excel_BuiltIn_Standard 9" xfId="107"/>
    <cellStyle name="Gut" xfId="108"/>
    <cellStyle name="Neutral" xfId="109"/>
    <cellStyle name="Notiz" xfId="110"/>
    <cellStyle name="Percent" xfId="111"/>
    <cellStyle name="Schlecht" xfId="112"/>
    <cellStyle name="Standard 2"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PTC_Comp\Standards\DIR_Development\IPTC\NewsCodes\NCD-dev\MediaTopic\NCD0904.5-MediaTopicsWmapping-201005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finalMediaTopic_withMappings"/>
      <sheetName val="SubjectCodes-v19"/>
      <sheetName val="TechWorksheet1"/>
      <sheetName val="TechWorksheet2"/>
    </sheetNames>
    <sheetDataSet>
      <sheetData sheetId="2">
        <row r="2">
          <cell r="A2" t="str">
            <v>01000000</v>
          </cell>
          <cell r="B2" t="str">
            <v>Subject</v>
          </cell>
          <cell r="C2" t="str">
            <v>en-GB</v>
          </cell>
          <cell r="D2" t="str">
            <v>arts, culture and entertainment</v>
          </cell>
          <cell r="E2" t="str">
            <v>Matters pertaining to the advancement and refinement of the human mind, of interests, skills, tastes and emotions</v>
          </cell>
        </row>
        <row r="3">
          <cell r="A3" t="str">
            <v>01001000</v>
          </cell>
          <cell r="B3" t="str">
            <v>SubjectMatter</v>
          </cell>
          <cell r="C3" t="str">
            <v>en-GB</v>
          </cell>
          <cell r="D3" t="str">
            <v>archaeology</v>
          </cell>
          <cell r="E3" t="str">
            <v>Probing the past through ruins and artefacts</v>
          </cell>
        </row>
        <row r="4">
          <cell r="A4" t="str">
            <v>01002000</v>
          </cell>
          <cell r="B4" t="str">
            <v>SubjectMatter</v>
          </cell>
          <cell r="C4" t="str">
            <v>en-GB</v>
          </cell>
          <cell r="D4" t="str">
            <v>architecture</v>
          </cell>
          <cell r="E4" t="str">
            <v>Designing of buildings, monuments and the spaces around them</v>
          </cell>
        </row>
        <row r="5">
          <cell r="A5" t="str">
            <v>01003000</v>
          </cell>
          <cell r="B5" t="str">
            <v>SubjectMatter</v>
          </cell>
          <cell r="C5" t="str">
            <v>en-GB</v>
          </cell>
          <cell r="D5" t="str">
            <v>bullfighting</v>
          </cell>
          <cell r="E5" t="str">
            <v>Classical contest pitting  man against  the bull</v>
          </cell>
        </row>
        <row r="6">
          <cell r="A6" t="str">
            <v>01004000</v>
          </cell>
          <cell r="B6" t="str">
            <v>SubjectMatter</v>
          </cell>
          <cell r="C6" t="str">
            <v>en-GB</v>
          </cell>
          <cell r="D6" t="str">
            <v>festive event (including carnival)</v>
          </cell>
          <cell r="E6" t="str">
            <v>Parades, parties, celebrations and the like not necessarily tied to a fixed occasion or date</v>
          </cell>
        </row>
        <row r="7">
          <cell r="A7" t="str">
            <v>01005000</v>
          </cell>
          <cell r="B7" t="str">
            <v>SubjectMatter</v>
          </cell>
          <cell r="C7" t="str">
            <v>en-GB</v>
          </cell>
          <cell r="D7" t="str">
            <v>cinema</v>
          </cell>
          <cell r="E7" t="str">
            <v>Stories related to cinema as art and entertainment</v>
          </cell>
        </row>
        <row r="8">
          <cell r="A8" t="str">
            <v>01005001</v>
          </cell>
          <cell r="B8" t="str">
            <v>SubjectDetail</v>
          </cell>
          <cell r="C8" t="str">
            <v>en-GB</v>
          </cell>
          <cell r="D8" t="str">
            <v>film festival</v>
          </cell>
          <cell r="E8" t="str">
            <v>Stories about national and international motion pictures festivals, selections, festival juries, nominations, awards etc.</v>
          </cell>
        </row>
        <row r="9">
          <cell r="A9" t="str">
            <v>01006000</v>
          </cell>
          <cell r="B9" t="str">
            <v>SubjectMatter</v>
          </cell>
          <cell r="C9" t="str">
            <v>en-GB</v>
          </cell>
          <cell r="D9" t="str">
            <v>dance</v>
          </cell>
          <cell r="E9" t="str">
            <v>The expression of emotion or message through movement</v>
          </cell>
        </row>
        <row r="10">
          <cell r="A10" t="str">
            <v>01007000</v>
          </cell>
          <cell r="B10" t="str">
            <v>SubjectMatter</v>
          </cell>
          <cell r="C10" t="str">
            <v>en-GB</v>
          </cell>
          <cell r="D10" t="str">
            <v>fashion</v>
          </cell>
          <cell r="E10" t="str">
            <v>The design of clothing and accessories</v>
          </cell>
        </row>
        <row r="11">
          <cell r="A11" t="str">
            <v>01007001</v>
          </cell>
          <cell r="B11" t="str">
            <v>SubjectDetail</v>
          </cell>
          <cell r="C11" t="str">
            <v>en-GB</v>
          </cell>
          <cell r="D11" t="str">
            <v>jewelry</v>
          </cell>
          <cell r="E11" t="str">
            <v>Accessories to clothing</v>
          </cell>
        </row>
        <row r="12">
          <cell r="A12" t="str">
            <v>01008000</v>
          </cell>
          <cell r="B12" t="str">
            <v>SubjectMatter</v>
          </cell>
          <cell r="C12" t="str">
            <v>en-GB</v>
          </cell>
          <cell r="D12" t="str">
            <v>language</v>
          </cell>
          <cell r="E12" t="str">
            <v>The means by which people communicate with each other</v>
          </cell>
        </row>
        <row r="13">
          <cell r="A13" t="str">
            <v>01009000</v>
          </cell>
          <cell r="B13" t="str">
            <v>SubjectMatter</v>
          </cell>
          <cell r="C13" t="str">
            <v>en-GB</v>
          </cell>
          <cell r="D13" t="str">
            <v>library and museum</v>
          </cell>
          <cell r="E13" t="str">
            <v>Edifices used to house collections of books, music, art, or objects from the past and present for public use and display</v>
          </cell>
        </row>
        <row r="14">
          <cell r="A14" t="str">
            <v>01010000</v>
          </cell>
          <cell r="B14" t="str">
            <v>SubjectMatter</v>
          </cell>
          <cell r="C14" t="str">
            <v>en-GB</v>
          </cell>
          <cell r="D14" t="str">
            <v>literature</v>
          </cell>
          <cell r="E14" t="str">
            <v>The use of pamphlets, books or other printed matter to convey ideas, stories or other messages for the public</v>
          </cell>
        </row>
        <row r="15">
          <cell r="A15" t="str">
            <v>01010001</v>
          </cell>
          <cell r="B15" t="str">
            <v>SubjectDetail</v>
          </cell>
          <cell r="C15" t="str">
            <v>en-GB</v>
          </cell>
          <cell r="D15" t="str">
            <v>fiction </v>
          </cell>
          <cell r="E15" t="str">
            <v>Structured stories that are usually not based on fact but are the creation of the authors imagination</v>
          </cell>
        </row>
        <row r="16">
          <cell r="A16" t="str">
            <v>01010002</v>
          </cell>
          <cell r="B16" t="str">
            <v>SubjectDetail</v>
          </cell>
          <cell r="C16" t="str">
            <v>en-GB</v>
          </cell>
          <cell r="D16" t="str">
            <v>poetry</v>
          </cell>
          <cell r="E16" t="str">
            <v>The art, structure, forms of poetic expression</v>
          </cell>
        </row>
        <row r="17">
          <cell r="A17" t="str">
            <v>01011000</v>
          </cell>
          <cell r="B17" t="str">
            <v>SubjectMatter</v>
          </cell>
          <cell r="C17" t="str">
            <v>en-GB</v>
          </cell>
          <cell r="D17" t="str">
            <v>music</v>
          </cell>
          <cell r="E17" t="str">
            <v>Expressing emotion or message through instruments or voice using different sounds, tones, harmonies and the like</v>
          </cell>
        </row>
        <row r="18">
          <cell r="A18" t="str">
            <v>01011001</v>
          </cell>
          <cell r="B18" t="str">
            <v>SubjectDetail</v>
          </cell>
          <cell r="C18" t="str">
            <v>en-GB</v>
          </cell>
          <cell r="D18" t="str">
            <v>classical music </v>
          </cell>
          <cell r="E18" t="str">
            <v>Music that follows classic structures of rhythm and harmony</v>
          </cell>
        </row>
        <row r="19">
          <cell r="A19" t="str">
            <v>01011002</v>
          </cell>
          <cell r="B19" t="str">
            <v>SubjectDetail</v>
          </cell>
          <cell r="C19" t="str">
            <v>en-GB</v>
          </cell>
          <cell r="D19" t="str">
            <v>folk music </v>
          </cell>
          <cell r="E19" t="str">
            <v>Music that developed from folk cultures, often based on story-telling</v>
          </cell>
        </row>
        <row r="20">
          <cell r="A20" t="str">
            <v>01011003</v>
          </cell>
          <cell r="B20" t="str">
            <v>SubjectDetail</v>
          </cell>
          <cell r="C20" t="str">
            <v>en-GB</v>
          </cell>
          <cell r="D20" t="str">
            <v>jazz music </v>
          </cell>
          <cell r="E20" t="str">
            <v>A music of diverse harmonics, often improvised</v>
          </cell>
        </row>
        <row r="21">
          <cell r="A21" t="str">
            <v>01011004</v>
          </cell>
          <cell r="B21" t="str">
            <v>SubjectDetail</v>
          </cell>
          <cell r="C21" t="str">
            <v>en-GB</v>
          </cell>
          <cell r="D21" t="str">
            <v>popular music </v>
          </cell>
          <cell r="E21" t="str">
            <v>The latest fad in music, generally aimed at the younger generation</v>
          </cell>
        </row>
        <row r="22">
          <cell r="A22" t="str">
            <v>01011005</v>
          </cell>
          <cell r="B22" t="str">
            <v>SubjectDetail</v>
          </cell>
          <cell r="C22" t="str">
            <v>en-GB</v>
          </cell>
          <cell r="D22" t="str">
            <v>country music </v>
          </cell>
          <cell r="E22" t="str">
            <v>Similar to folk but is unique to the United States and is less about story telling than about  loves sought and lost</v>
          </cell>
        </row>
        <row r="23">
          <cell r="A23" t="str">
            <v>01011006</v>
          </cell>
          <cell r="B23" t="str">
            <v>SubjectDetail</v>
          </cell>
          <cell r="C23" t="str">
            <v>en-GB</v>
          </cell>
          <cell r="D23" t="str">
            <v>rock and roll music </v>
          </cell>
          <cell r="E23" t="str">
            <v>Popular dance music developed in the 1950s</v>
          </cell>
        </row>
        <row r="24">
          <cell r="A24" t="str">
            <v>01011007</v>
          </cell>
          <cell r="B24" t="str">
            <v>SubjectDetail</v>
          </cell>
          <cell r="C24" t="str">
            <v>en-GB</v>
          </cell>
          <cell r="D24" t="str">
            <v>hip-hop</v>
          </cell>
          <cell r="E24" t="str">
            <v>A contemporary urban music originating in the 1970s.</v>
          </cell>
        </row>
        <row r="25">
          <cell r="A25" t="str">
            <v>01012000</v>
          </cell>
          <cell r="B25" t="str">
            <v>SubjectMatter</v>
          </cell>
          <cell r="C25" t="str">
            <v>en-GB</v>
          </cell>
          <cell r="D25" t="str">
            <v>painting</v>
          </cell>
          <cell r="E25" t="str">
            <v>Using the mediums of oils, watercolour, pastel, pencils, chalk, crayon etc on various grounds to express emotion or message</v>
          </cell>
        </row>
        <row r="26">
          <cell r="A26" t="str">
            <v>01013000</v>
          </cell>
          <cell r="B26" t="str">
            <v>SubjectMatter</v>
          </cell>
          <cell r="C26" t="str">
            <v>en-GB</v>
          </cell>
          <cell r="D26" t="str">
            <v>photography</v>
          </cell>
          <cell r="E26" t="str">
            <v>Mechanical means of creating images of objects by use of light and light sensitive materials with chemicals or by digitals means</v>
          </cell>
        </row>
        <row r="27">
          <cell r="A27" t="str">
            <v>01014000</v>
          </cell>
          <cell r="B27" t="str">
            <v>SubjectMatter</v>
          </cell>
          <cell r="C27" t="str">
            <v>en-GB</v>
          </cell>
          <cell r="D27" t="str">
            <v>radio</v>
          </cell>
          <cell r="E27" t="str">
            <v>Stories related to radio as art and entertainment</v>
          </cell>
        </row>
        <row r="28">
          <cell r="A28" t="str">
            <v>01015000</v>
          </cell>
          <cell r="B28" t="str">
            <v>SubjectMatter</v>
          </cell>
          <cell r="C28" t="str">
            <v>en-GB</v>
          </cell>
          <cell r="D28" t="str">
            <v>sculpture</v>
          </cell>
          <cell r="E28" t="str">
            <v>Representation of forms in  clays, stone, woods, metals or other materials </v>
          </cell>
        </row>
        <row r="29">
          <cell r="A29" t="str">
            <v>01015001</v>
          </cell>
          <cell r="B29" t="str">
            <v>SubjectDetail</v>
          </cell>
          <cell r="C29" t="str">
            <v>en-GB</v>
          </cell>
          <cell r="D29" t="str">
            <v>plastic art</v>
          </cell>
          <cell r="E29" t="str">
            <v>Forms of hand created art including installations</v>
          </cell>
        </row>
        <row r="30">
          <cell r="A30" t="str">
            <v>01016000</v>
          </cell>
          <cell r="B30" t="str">
            <v>SubjectMatter</v>
          </cell>
          <cell r="C30" t="str">
            <v>en-GB</v>
          </cell>
          <cell r="D30" t="str">
            <v>television</v>
          </cell>
          <cell r="E30" t="str">
            <v>Stories related to television as art and entertainment</v>
          </cell>
        </row>
        <row r="31">
          <cell r="A31" t="str">
            <v>01016001</v>
          </cell>
          <cell r="B31" t="str">
            <v>SubjectDetail</v>
          </cell>
          <cell r="C31" t="str">
            <v>en-GB</v>
          </cell>
          <cell r="D31" t="str">
            <v>soap opera</v>
          </cell>
          <cell r="E31" t="str">
            <v>Episodic TV drama or saga, normally aired during daytime</v>
          </cell>
        </row>
        <row r="32">
          <cell r="A32" t="str">
            <v>01017000</v>
          </cell>
          <cell r="B32" t="str">
            <v>SubjectMatter</v>
          </cell>
          <cell r="C32" t="str">
            <v>en-GB</v>
          </cell>
          <cell r="D32" t="str">
            <v>theatre</v>
          </cell>
          <cell r="E32" t="str">
            <v>Telling of a story or idea through dialogue, music and physical expression in a space or building designed for it</v>
          </cell>
        </row>
        <row r="33">
          <cell r="A33" t="str">
            <v>01017001</v>
          </cell>
          <cell r="B33" t="str">
            <v>SubjectDetail</v>
          </cell>
          <cell r="C33" t="str">
            <v>en-GB</v>
          </cell>
          <cell r="D33" t="str">
            <v>music theatre</v>
          </cell>
          <cell r="E33" t="str">
            <v>Opera, operetta, music revues etc</v>
          </cell>
        </row>
        <row r="34">
          <cell r="A34" t="str">
            <v>01018000</v>
          </cell>
          <cell r="B34" t="str">
            <v>SubjectMatter</v>
          </cell>
          <cell r="C34" t="str">
            <v>en-GB</v>
          </cell>
          <cell r="D34" t="str">
            <v>monument and heritage site</v>
          </cell>
          <cell r="E34" t="str">
            <v>Areas containing commemorative objects for historical people or events</v>
          </cell>
        </row>
        <row r="35">
          <cell r="A35" t="str">
            <v>01018001</v>
          </cell>
          <cell r="B35" t="str">
            <v>SubjectDetail</v>
          </cell>
          <cell r="C35" t="str">
            <v>en-GB</v>
          </cell>
          <cell r="D35" t="str">
            <v>institution-DEPRECATED</v>
          </cell>
          <cell r="E35" t="str">
            <v>Either an established law, practice or system or an organization having a social, religious, educational or similar purpose such as hospital, school, prison</v>
          </cell>
        </row>
        <row r="36">
          <cell r="A36" t="str">
            <v>01019000</v>
          </cell>
          <cell r="B36" t="str">
            <v>SubjectMatter</v>
          </cell>
          <cell r="C36" t="str">
            <v>en-GB</v>
          </cell>
          <cell r="D36" t="str">
            <v>customs and tradition</v>
          </cell>
          <cell r="E36" t="str">
            <v>A particular way of behaving, or observances that have developed over time by a group of people</v>
          </cell>
        </row>
        <row r="37">
          <cell r="A37" t="str">
            <v>01020000</v>
          </cell>
          <cell r="B37" t="str">
            <v>SubjectMatter</v>
          </cell>
          <cell r="C37" t="str">
            <v>en-GB</v>
          </cell>
          <cell r="D37" t="str">
            <v>arts (general)</v>
          </cell>
          <cell r="E37" t="str">
            <v>The collective expression of message or emotion through music, literature, painting, theatre or other means</v>
          </cell>
        </row>
        <row r="38">
          <cell r="A38" t="str">
            <v>01021000</v>
          </cell>
          <cell r="B38" t="str">
            <v>SubjectMatter</v>
          </cell>
          <cell r="C38" t="str">
            <v>en-GB</v>
          </cell>
          <cell r="D38" t="str">
            <v>entertainment (general)</v>
          </cell>
          <cell r="E38" t="str">
            <v>The collective use of television, radio, theatre, music and the like for the amusement of people</v>
          </cell>
        </row>
        <row r="39">
          <cell r="A39" t="str">
            <v>01021001</v>
          </cell>
          <cell r="B39" t="str">
            <v>SubjectDetail</v>
          </cell>
          <cell r="C39" t="str">
            <v>en-GB</v>
          </cell>
          <cell r="D39" t="str">
            <v>entertainment award</v>
          </cell>
          <cell r="E39" t="str">
            <v>Awards for achievement in the entertainment industry, such as the Oscars for film, the Booker Prize for Literature, the Grammys for music, or induction into halls of fame.</v>
          </cell>
        </row>
        <row r="40">
          <cell r="A40" t="str">
            <v>01022000</v>
          </cell>
          <cell r="B40" t="str">
            <v>SubjectMatter</v>
          </cell>
          <cell r="C40" t="str">
            <v>en-GB</v>
          </cell>
          <cell r="D40" t="str">
            <v>culture (general)</v>
          </cell>
          <cell r="E40" t="str">
            <v>The ideas, customs, arts, skills of a particular group</v>
          </cell>
        </row>
        <row r="41">
          <cell r="A41" t="str">
            <v>01022001</v>
          </cell>
          <cell r="B41" t="str">
            <v>SubjectDetail</v>
          </cell>
          <cell r="C41" t="str">
            <v>en-GB</v>
          </cell>
          <cell r="D41" t="str">
            <v>cultural development</v>
          </cell>
          <cell r="E41" t="str">
            <v>The history of the development of art and culture such as the rise of cave paintings, pre-Colombian art, Chinese paper-making, anything non-political</v>
          </cell>
        </row>
        <row r="42">
          <cell r="A42" t="str">
            <v>01023000</v>
          </cell>
          <cell r="B42" t="str">
            <v>SubjectMatter</v>
          </cell>
          <cell r="C42" t="str">
            <v>en-GB</v>
          </cell>
          <cell r="D42" t="str">
            <v>nightclub</v>
          </cell>
          <cell r="E42" t="str">
            <v>A commercial establishment providing music, or other entertainment along with food and drink to selected clientele</v>
          </cell>
        </row>
        <row r="43">
          <cell r="A43" t="str">
            <v>01024000</v>
          </cell>
          <cell r="B43" t="str">
            <v>SubjectMatter</v>
          </cell>
          <cell r="C43" t="str">
            <v>en-GB</v>
          </cell>
          <cell r="D43" t="str">
            <v>cartoon</v>
          </cell>
          <cell r="E43" t="str">
            <v>Still images such as editorial cartoons and comic strips</v>
          </cell>
        </row>
        <row r="44">
          <cell r="A44" t="str">
            <v>01025000</v>
          </cell>
          <cell r="B44" t="str">
            <v>SubjectMatter</v>
          </cell>
          <cell r="C44" t="str">
            <v>en-GB</v>
          </cell>
          <cell r="D44" t="str">
            <v>animation</v>
          </cell>
          <cell r="E44" t="str">
            <v>Animation, including full-length and short cinema,  artists and merchandising of goods featuring animation characters.</v>
          </cell>
        </row>
        <row r="45">
          <cell r="A45" t="str">
            <v>01026000</v>
          </cell>
          <cell r="B45" t="str">
            <v>SubjectMatter</v>
          </cell>
          <cell r="C45" t="str">
            <v>en-GB</v>
          </cell>
          <cell r="D45" t="str">
            <v>mass media </v>
          </cell>
          <cell r="E45" t="str">
            <v>Television, radio, magazines, newspapers etc</v>
          </cell>
        </row>
        <row r="46">
          <cell r="A46" t="str">
            <v>01026001</v>
          </cell>
          <cell r="B46" t="str">
            <v>SubjectDetail</v>
          </cell>
          <cell r="C46" t="str">
            <v>en-GB</v>
          </cell>
          <cell r="D46" t="str">
            <v>periodicals </v>
          </cell>
          <cell r="E46" t="str">
            <v>Written material that is usually published weekly, bi-weekly, monthly or annually for a long time</v>
          </cell>
        </row>
        <row r="47">
          <cell r="A47" t="str">
            <v>01026002</v>
          </cell>
          <cell r="B47" t="str">
            <v>SubjectDetail</v>
          </cell>
          <cell r="C47" t="str">
            <v>en-GB</v>
          </cell>
          <cell r="D47" t="str">
            <v>news media </v>
          </cell>
          <cell r="E47" t="str">
            <v>Television, wire services, radio that collect facts about incidents, developing and presenting them to audiences as a whole story</v>
          </cell>
        </row>
        <row r="48">
          <cell r="A48" t="str">
            <v>01026003</v>
          </cell>
          <cell r="B48" t="str">
            <v>SubjectDetail</v>
          </cell>
          <cell r="C48" t="str">
            <v>en-GB</v>
          </cell>
          <cell r="D48" t="str">
            <v>newspapers </v>
          </cell>
          <cell r="E48" t="str">
            <v>Daily or weekly publications that present the day to day history of the world, as well as features, comics etc</v>
          </cell>
        </row>
        <row r="49">
          <cell r="A49" t="str">
            <v>01026004</v>
          </cell>
          <cell r="B49" t="str">
            <v>SubjectDetail</v>
          </cell>
          <cell r="C49" t="str">
            <v>en-GB</v>
          </cell>
          <cell r="D49" t="str">
            <v>reviews </v>
          </cell>
          <cell r="E49" t="str">
            <v>A critical look at someone else's work, whether film, theatre or writing</v>
          </cell>
        </row>
        <row r="50">
          <cell r="A50" t="str">
            <v>01027000</v>
          </cell>
          <cell r="B50" t="str">
            <v>SubjectMatter</v>
          </cell>
          <cell r="C50" t="str">
            <v>en-GB</v>
          </cell>
          <cell r="D50" t="str">
            <v>internet</v>
          </cell>
          <cell r="E50" t="str">
            <v>Stories related to Internet as art and entertainment</v>
          </cell>
        </row>
        <row r="51">
          <cell r="A51" t="str">
            <v>01028000</v>
          </cell>
          <cell r="B51" t="str">
            <v>SubjectMatter</v>
          </cell>
          <cell r="C51" t="str">
            <v>en-GB</v>
          </cell>
          <cell r="D51" t="str">
            <v>history</v>
          </cell>
          <cell r="E51" t="str">
            <v>Issues connected with the past; discoveries, repair, conservation or display of artifacts; anniversaries of historic events</v>
          </cell>
        </row>
        <row r="52">
          <cell r="A52" t="str">
            <v>02000000</v>
          </cell>
          <cell r="B52" t="str">
            <v>Subject</v>
          </cell>
          <cell r="C52" t="str">
            <v>en-GB</v>
          </cell>
          <cell r="D52" t="str">
            <v>crime, law and justice</v>
          </cell>
          <cell r="E52" t="str">
            <v>Establishment and/or statement of the rules of behaviour in society, the enforcement of these rules, breaches of the rules and the punishment of offenders. Organizations and bodies involved in these activities.</v>
          </cell>
        </row>
        <row r="53">
          <cell r="A53" t="str">
            <v>02001000</v>
          </cell>
          <cell r="B53" t="str">
            <v>SubjectMatter</v>
          </cell>
          <cell r="C53" t="str">
            <v>en-GB</v>
          </cell>
          <cell r="D53" t="str">
            <v>crime</v>
          </cell>
          <cell r="E53" t="str">
            <v>Violation of established laws by individuals,  companies or organizations</v>
          </cell>
        </row>
        <row r="54">
          <cell r="A54" t="str">
            <v>02001001</v>
          </cell>
          <cell r="B54" t="str">
            <v>SubjectDetail</v>
          </cell>
          <cell r="C54" t="str">
            <v>en-GB</v>
          </cell>
          <cell r="D54" t="str">
            <v>homicide </v>
          </cell>
          <cell r="E54" t="str">
            <v>Killing of one person by another</v>
          </cell>
        </row>
        <row r="55">
          <cell r="A55" t="str">
            <v>02001002</v>
          </cell>
          <cell r="B55" t="str">
            <v>SubjectDetail</v>
          </cell>
          <cell r="C55" t="str">
            <v>en-GB</v>
          </cell>
          <cell r="D55" t="str">
            <v>computer crime </v>
          </cell>
          <cell r="E55" t="str">
            <v>Theft or destructive behaviour using a computer</v>
          </cell>
        </row>
        <row r="56">
          <cell r="A56" t="str">
            <v>02001003</v>
          </cell>
          <cell r="B56" t="str">
            <v>SubjectDetail</v>
          </cell>
          <cell r="C56" t="str">
            <v>en-GB</v>
          </cell>
          <cell r="D56" t="str">
            <v>theft </v>
          </cell>
          <cell r="E56" t="str">
            <v>Unlawful taking</v>
          </cell>
        </row>
        <row r="57">
          <cell r="A57" t="str">
            <v>02001004</v>
          </cell>
          <cell r="B57" t="str">
            <v>SubjectDetail</v>
          </cell>
          <cell r="C57" t="str">
            <v>en-GB</v>
          </cell>
          <cell r="D57" t="str">
            <v>drug trafficking </v>
          </cell>
          <cell r="E57" t="str">
            <v>Dealing in illicit often harmful substances</v>
          </cell>
        </row>
        <row r="58">
          <cell r="A58" t="str">
            <v>02001005</v>
          </cell>
          <cell r="B58" t="str">
            <v>SubjectDetail</v>
          </cell>
          <cell r="C58" t="str">
            <v>en-GB</v>
          </cell>
          <cell r="D58" t="str">
            <v>sexual assault</v>
          </cell>
          <cell r="E58" t="str">
            <v>Sexual battery of one sex against another</v>
          </cell>
        </row>
        <row r="59">
          <cell r="A59" t="str">
            <v>02001006</v>
          </cell>
          <cell r="B59" t="str">
            <v>SubjectDetail</v>
          </cell>
          <cell r="C59" t="str">
            <v>en-GB</v>
          </cell>
          <cell r="D59" t="str">
            <v>assault (general)</v>
          </cell>
          <cell r="E59" t="str">
            <v>Battery, slugfests, brawls and threatening behaviour</v>
          </cell>
        </row>
        <row r="60">
          <cell r="A60" t="str">
            <v>02001007</v>
          </cell>
          <cell r="B60" t="str">
            <v>SubjectDetail</v>
          </cell>
          <cell r="C60" t="str">
            <v>en-GB</v>
          </cell>
          <cell r="D60" t="str">
            <v>kidnapping</v>
          </cell>
          <cell r="E60" t="str">
            <v>To seize and detain or carry away a person against that person's will by unlawful threat, force or fraud</v>
          </cell>
        </row>
        <row r="61">
          <cell r="A61" t="str">
            <v>02001008</v>
          </cell>
          <cell r="B61" t="str">
            <v>SubjectDetail</v>
          </cell>
          <cell r="C61" t="str">
            <v>en-GB</v>
          </cell>
          <cell r="D61" t="str">
            <v>arson</v>
          </cell>
          <cell r="E61" t="str">
            <v>Intentional setting of fires with criminal intent</v>
          </cell>
        </row>
        <row r="62">
          <cell r="A62" t="str">
            <v>02001009</v>
          </cell>
          <cell r="B62" t="str">
            <v>SubjectDetail</v>
          </cell>
          <cell r="C62" t="str">
            <v>en-GB</v>
          </cell>
          <cell r="D62" t="str">
            <v>gang activity</v>
          </cell>
          <cell r="E62" t="str">
            <v>Criminal activities by groups of individuals, usually in urban areas, who are allied by common territories, languages,  ethnic backgrounds but generally are loosely organized.</v>
          </cell>
        </row>
        <row r="63">
          <cell r="A63" t="str">
            <v>02001010</v>
          </cell>
          <cell r="B63" t="str">
            <v>SubjectDetail</v>
          </cell>
          <cell r="C63" t="str">
            <v>en-GB</v>
          </cell>
          <cell r="D63" t="str">
            <v>terrorism</v>
          </cell>
          <cell r="E63" t="str">
            <v>Violence against people to create fear in order to achieve political or ideological objectives</v>
          </cell>
        </row>
        <row r="64">
          <cell r="A64" t="str">
            <v>02002000</v>
          </cell>
          <cell r="B64" t="str">
            <v>SubjectMatter</v>
          </cell>
          <cell r="C64" t="str">
            <v>en-GB</v>
          </cell>
          <cell r="D64" t="str">
            <v>judiciary (system of justice)</v>
          </cell>
          <cell r="E64" t="str">
            <v>The system set up to deal with crime and those who do them</v>
          </cell>
        </row>
        <row r="65">
          <cell r="A65" t="str">
            <v>02002001</v>
          </cell>
          <cell r="B65" t="str">
            <v>SubjectDetail</v>
          </cell>
          <cell r="C65" t="str">
            <v>en-GB</v>
          </cell>
          <cell r="D65" t="str">
            <v>lawyer</v>
          </cell>
          <cell r="E65" t="str">
            <v>Anyone legally able to represent another person or entity in a legal matter, such as a lawyer, solicitor, barrister, procurator, notary. </v>
          </cell>
        </row>
        <row r="66">
          <cell r="A66" t="str">
            <v>02002002</v>
          </cell>
          <cell r="B66" t="str">
            <v>SubjectDetail</v>
          </cell>
          <cell r="C66" t="str">
            <v>en-GB</v>
          </cell>
          <cell r="D66" t="str">
            <v>judge</v>
          </cell>
          <cell r="E66" t="str">
            <v>Members of the bench that sit in judgement</v>
          </cell>
        </row>
        <row r="67">
          <cell r="A67" t="str">
            <v>02002003</v>
          </cell>
          <cell r="B67" t="str">
            <v>SubjectDetail</v>
          </cell>
          <cell r="C67" t="str">
            <v>en-GB</v>
          </cell>
          <cell r="D67" t="str">
            <v>court administration</v>
          </cell>
          <cell r="E67" t="str">
            <v>Court clerks, bailiffs, stenographers etc.</v>
          </cell>
        </row>
        <row r="68">
          <cell r="A68" t="str">
            <v>02003000</v>
          </cell>
          <cell r="B68" t="str">
            <v>SubjectMatter</v>
          </cell>
          <cell r="C68" t="str">
            <v>en-GB</v>
          </cell>
          <cell r="D68" t="str">
            <v>police</v>
          </cell>
          <cell r="E68" t="str">
            <v>Agents of the legal system set up enforce the laws</v>
          </cell>
        </row>
        <row r="69">
          <cell r="A69" t="str">
            <v>02003001</v>
          </cell>
          <cell r="B69" t="str">
            <v>SubjectDetail</v>
          </cell>
          <cell r="C69" t="str">
            <v>en-GB</v>
          </cell>
          <cell r="D69" t="str">
            <v>law enforcement </v>
          </cell>
          <cell r="E69" t="str">
            <v>Agencies involved in attempts to prevent disobedience to established laws, or to bring to justice those that disobey those laws</v>
          </cell>
        </row>
        <row r="70">
          <cell r="A70" t="str">
            <v>02003002</v>
          </cell>
          <cell r="B70" t="str">
            <v>SubjectDetail</v>
          </cell>
          <cell r="C70" t="str">
            <v>en-GB</v>
          </cell>
          <cell r="D70" t="str">
            <v>investigation</v>
          </cell>
          <cell r="E70" t="str">
            <v>Process of inquiry of a possible crime up to the point of arrest</v>
          </cell>
        </row>
        <row r="71">
          <cell r="A71" t="str">
            <v>02003003</v>
          </cell>
          <cell r="B71" t="str">
            <v>SubjectDetail</v>
          </cell>
          <cell r="C71" t="str">
            <v>en-GB</v>
          </cell>
          <cell r="D71" t="str">
            <v>arrest</v>
          </cell>
          <cell r="E71" t="str">
            <v>Detention of a suspect of a crime</v>
          </cell>
        </row>
        <row r="72">
          <cell r="A72" t="str">
            <v>02004000</v>
          </cell>
          <cell r="B72" t="str">
            <v>SubjectMatter</v>
          </cell>
          <cell r="C72" t="str">
            <v>en-GB</v>
          </cell>
          <cell r="D72" t="str">
            <v>punishment</v>
          </cell>
          <cell r="E72" t="str">
            <v>The retribution handed out to those who break the laws</v>
          </cell>
        </row>
        <row r="73">
          <cell r="A73" t="str">
            <v>02004001</v>
          </cell>
          <cell r="B73" t="str">
            <v>SubjectDetail</v>
          </cell>
          <cell r="C73" t="str">
            <v>en-GB</v>
          </cell>
          <cell r="D73" t="str">
            <v>fine</v>
          </cell>
          <cell r="E73" t="str">
            <v>Monetary punishment</v>
          </cell>
        </row>
        <row r="74">
          <cell r="A74" t="str">
            <v>02004002</v>
          </cell>
          <cell r="B74" t="str">
            <v>SubjectDetail</v>
          </cell>
          <cell r="C74" t="str">
            <v>en-GB</v>
          </cell>
          <cell r="D74" t="str">
            <v>execution</v>
          </cell>
          <cell r="E74" t="str">
            <v>The carrying out of executions by a government or state, not by extralegal groups/organisations</v>
          </cell>
        </row>
        <row r="75">
          <cell r="A75" t="str">
            <v>02005000</v>
          </cell>
          <cell r="B75" t="str">
            <v>SubjectMatter</v>
          </cell>
          <cell r="C75" t="str">
            <v>en-GB</v>
          </cell>
          <cell r="D75" t="str">
            <v>prison</v>
          </cell>
          <cell r="E75" t="str">
            <v>Also know as jails, lockups, calaboose, etc. for keeping law breakers from society</v>
          </cell>
        </row>
        <row r="76">
          <cell r="A76" t="str">
            <v>02006000</v>
          </cell>
          <cell r="B76" t="str">
            <v>SubjectMatter</v>
          </cell>
          <cell r="C76" t="str">
            <v>en-GB</v>
          </cell>
          <cell r="D76" t="str">
            <v>laws</v>
          </cell>
          <cell r="E76" t="str">
            <v>The codification of rules of behaviour</v>
          </cell>
        </row>
        <row r="77">
          <cell r="A77" t="str">
            <v>02006001</v>
          </cell>
          <cell r="B77" t="str">
            <v>SubjectDetail</v>
          </cell>
          <cell r="C77" t="str">
            <v>en-GB</v>
          </cell>
          <cell r="D77" t="str">
            <v>criminal</v>
          </cell>
          <cell r="E77" t="str">
            <v>The criminal code system</v>
          </cell>
        </row>
        <row r="78">
          <cell r="A78" t="str">
            <v>02006002</v>
          </cell>
          <cell r="B78" t="str">
            <v>SubjectDetail</v>
          </cell>
          <cell r="C78" t="str">
            <v>en-GB</v>
          </cell>
          <cell r="D78" t="str">
            <v>civil</v>
          </cell>
          <cell r="E78" t="str">
            <v>The civil code system</v>
          </cell>
        </row>
        <row r="79">
          <cell r="A79" t="str">
            <v>02007000</v>
          </cell>
          <cell r="B79" t="str">
            <v>SubjectMatter</v>
          </cell>
          <cell r="C79" t="str">
            <v>en-GB</v>
          </cell>
          <cell r="D79" t="str">
            <v>justice and rights</v>
          </cell>
          <cell r="E79" t="str">
            <v>The equitable administration of laws and regulations</v>
          </cell>
        </row>
        <row r="80">
          <cell r="A80" t="str">
            <v>02007001</v>
          </cell>
          <cell r="B80" t="str">
            <v>SubjectDetail</v>
          </cell>
          <cell r="C80" t="str">
            <v>en-GB</v>
          </cell>
          <cell r="D80" t="str">
            <v>civil rights </v>
          </cell>
          <cell r="E80" t="str">
            <v>Rights of individuals under civil law</v>
          </cell>
        </row>
        <row r="81">
          <cell r="A81" t="str">
            <v>02008000</v>
          </cell>
          <cell r="B81" t="str">
            <v>SubjectMatter</v>
          </cell>
          <cell r="C81" t="str">
            <v>en-GB</v>
          </cell>
          <cell r="D81" t="str">
            <v>trials</v>
          </cell>
          <cell r="E81" t="str">
            <v>The process by which guilt or innocence, or right or wrong is determined and adjudged</v>
          </cell>
        </row>
        <row r="82">
          <cell r="A82" t="str">
            <v>02008001</v>
          </cell>
          <cell r="B82" t="str">
            <v>SubjectDetail</v>
          </cell>
          <cell r="C82" t="str">
            <v>en-GB</v>
          </cell>
          <cell r="D82" t="str">
            <v>litigation </v>
          </cell>
          <cell r="E82" t="str">
            <v>Taking disputed issues to court for settlement by judge and/or jury</v>
          </cell>
        </row>
        <row r="83">
          <cell r="A83" t="str">
            <v>02008002</v>
          </cell>
          <cell r="B83" t="str">
            <v>SubjectDetail</v>
          </cell>
          <cell r="C83" t="str">
            <v>en-GB</v>
          </cell>
          <cell r="D83" t="str">
            <v>arbitration </v>
          </cell>
          <cell r="E83" t="str">
            <v>Resolution of disputed issues by a neutral panel</v>
          </cell>
        </row>
        <row r="84">
          <cell r="A84" t="str">
            <v>02008003</v>
          </cell>
          <cell r="B84" t="str">
            <v>SubjectDetail</v>
          </cell>
          <cell r="C84" t="str">
            <v>en-GB</v>
          </cell>
          <cell r="D84" t="str">
            <v>court preliminary</v>
          </cell>
          <cell r="E84" t="str">
            <v>Pre-trial events including pleas, bail, motions, discovery, depositions.</v>
          </cell>
        </row>
        <row r="85">
          <cell r="A85" t="str">
            <v>02009000</v>
          </cell>
          <cell r="B85" t="str">
            <v>SubjectMatter</v>
          </cell>
          <cell r="C85" t="str">
            <v>en-GB</v>
          </cell>
          <cell r="D85" t="str">
            <v>prosecution</v>
          </cell>
          <cell r="E85" t="str">
            <v>Stories regarding activities and investigations by public prosecutors.</v>
          </cell>
        </row>
        <row r="86">
          <cell r="A86" t="str">
            <v>02009001</v>
          </cell>
          <cell r="B86" t="str">
            <v>SubjectDetail</v>
          </cell>
          <cell r="C86" t="str">
            <v>en-GB</v>
          </cell>
          <cell r="D86" t="str">
            <v>defendant</v>
          </cell>
          <cell r="E86" t="str">
            <v>The person on trial </v>
          </cell>
        </row>
        <row r="87">
          <cell r="A87" t="str">
            <v>02009002</v>
          </cell>
          <cell r="B87" t="str">
            <v>SubjectDetail</v>
          </cell>
          <cell r="C87" t="str">
            <v>en-GB</v>
          </cell>
          <cell r="D87" t="str">
            <v>witness</v>
          </cell>
          <cell r="E87" t="str">
            <v>A person who testifies</v>
          </cell>
        </row>
        <row r="88">
          <cell r="A88" t="str">
            <v>02010000</v>
          </cell>
          <cell r="B88" t="str">
            <v>SubjectMatter</v>
          </cell>
          <cell r="C88" t="str">
            <v>en-GB</v>
          </cell>
          <cell r="D88" t="str">
            <v>organized crime</v>
          </cell>
          <cell r="E88" t="str">
            <v>Crimes committed by gangs or criminal groups.</v>
          </cell>
        </row>
        <row r="89">
          <cell r="A89" t="str">
            <v>02011000</v>
          </cell>
          <cell r="B89" t="str">
            <v>SubjectMatter</v>
          </cell>
          <cell r="C89" t="str">
            <v>en-GB</v>
          </cell>
          <cell r="D89" t="str">
            <v>international law</v>
          </cell>
          <cell r="E89" t="str">
            <v>The system of laws embraced by all nations, such as the Geneva Convention, the International Law of the Seas, etc.</v>
          </cell>
        </row>
        <row r="90">
          <cell r="A90" t="str">
            <v>02011001</v>
          </cell>
          <cell r="B90" t="str">
            <v>SubjectDetail</v>
          </cell>
          <cell r="C90" t="str">
            <v>en-GB</v>
          </cell>
          <cell r="D90" t="str">
            <v>international court or tribunal</v>
          </cell>
          <cell r="E90" t="str">
            <v>The activities of international tribunals such as European court for human rights, Hague tribunal, International Court of Justice etc</v>
          </cell>
        </row>
        <row r="91">
          <cell r="A91" t="str">
            <v>02011002</v>
          </cell>
          <cell r="B91" t="str">
            <v>SubjectDetail</v>
          </cell>
          <cell r="C91" t="str">
            <v>en-GB</v>
          </cell>
          <cell r="D91" t="str">
            <v>extradition</v>
          </cell>
          <cell r="E91" t="str">
            <v>Legal transfer of criminals or suspects between countries</v>
          </cell>
        </row>
        <row r="92">
          <cell r="A92" t="str">
            <v>02012000</v>
          </cell>
          <cell r="B92" t="str">
            <v>SubjectMatter</v>
          </cell>
          <cell r="C92" t="str">
            <v>en-GB</v>
          </cell>
          <cell r="D92" t="str">
            <v>corporate crime</v>
          </cell>
          <cell r="E92" t="str">
            <v>Misdeeds of corporations and corporate officers</v>
          </cell>
        </row>
        <row r="93">
          <cell r="A93" t="str">
            <v>02012001</v>
          </cell>
          <cell r="B93" t="str">
            <v>SubjectDetail</v>
          </cell>
          <cell r="C93" t="str">
            <v>en-GB</v>
          </cell>
          <cell r="D93" t="str">
            <v>fraud</v>
          </cell>
          <cell r="E93" t="str">
            <v>Intentional deception that causes others to give up rights or property</v>
          </cell>
        </row>
        <row r="94">
          <cell r="A94" t="str">
            <v>02012002</v>
          </cell>
          <cell r="B94" t="str">
            <v>SubjectDetail</v>
          </cell>
          <cell r="C94" t="str">
            <v>en-GB</v>
          </cell>
          <cell r="D94" t="str">
            <v>embezzlement</v>
          </cell>
          <cell r="E94" t="str">
            <v>The intentional theft of money left in one's care</v>
          </cell>
        </row>
        <row r="95">
          <cell r="A95" t="str">
            <v>02012003</v>
          </cell>
          <cell r="B95" t="str">
            <v>SubjectDetail</v>
          </cell>
          <cell r="C95" t="str">
            <v>en-GB</v>
          </cell>
          <cell r="D95" t="str">
            <v>restraint of trade</v>
          </cell>
          <cell r="E95" t="str">
            <v>Interference in free competition in business and trade</v>
          </cell>
        </row>
        <row r="96">
          <cell r="A96" t="str">
            <v>02012004</v>
          </cell>
          <cell r="B96" t="str">
            <v>SubjectDetail</v>
          </cell>
          <cell r="C96" t="str">
            <v>en-GB</v>
          </cell>
          <cell r="D96" t="str">
            <v>breach of contract</v>
          </cell>
          <cell r="E96" t="str">
            <v>Rupture of legal agreements between companies, and with customers</v>
          </cell>
        </row>
        <row r="97">
          <cell r="A97" t="str">
            <v>02012005</v>
          </cell>
          <cell r="B97" t="str">
            <v>SubjectDetail</v>
          </cell>
          <cell r="C97" t="str">
            <v>en-GB</v>
          </cell>
          <cell r="D97" t="str">
            <v>anti-trust crime</v>
          </cell>
          <cell r="E97" t="str">
            <v>Violations of laws against monopolies</v>
          </cell>
        </row>
        <row r="98">
          <cell r="A98" t="str">
            <v>02012006</v>
          </cell>
          <cell r="B98" t="str">
            <v>SubjectDetail</v>
          </cell>
          <cell r="C98" t="str">
            <v>en-GB</v>
          </cell>
          <cell r="D98" t="str">
            <v>corruption</v>
          </cell>
          <cell r="E98" t="str">
            <v>General business misbehaviour</v>
          </cell>
        </row>
        <row r="99">
          <cell r="A99" t="str">
            <v>02012007</v>
          </cell>
          <cell r="B99" t="str">
            <v>SubjectDetail</v>
          </cell>
          <cell r="C99" t="str">
            <v>en-GB</v>
          </cell>
          <cell r="D99" t="str">
            <v>bribery</v>
          </cell>
          <cell r="E99" t="str">
            <v>Payments or benefits to influence the outcome of a legal case</v>
          </cell>
        </row>
        <row r="100">
          <cell r="A100" t="str">
            <v>02013000</v>
          </cell>
          <cell r="B100" t="str">
            <v>SubjectMatter</v>
          </cell>
          <cell r="C100" t="str">
            <v>en-GB</v>
          </cell>
          <cell r="D100" t="str">
            <v>war crime</v>
          </cell>
          <cell r="E100" t="str">
            <v>Crimes committed during a war or armed conflict, usually against civilians or POW's, including the prosecution of such crimes</v>
          </cell>
        </row>
        <row r="101">
          <cell r="A101" t="str">
            <v>02014000</v>
          </cell>
          <cell r="B101" t="str">
            <v>SubjectMatter</v>
          </cell>
          <cell r="C101" t="str">
            <v>en-GB</v>
          </cell>
          <cell r="D101" t="str">
            <v>inquest</v>
          </cell>
          <cell r="E101" t="str">
            <v>Formal investigation of sudden or unexpected death and the hearing to decide cause of death.</v>
          </cell>
        </row>
        <row r="102">
          <cell r="A102" t="str">
            <v>02015000</v>
          </cell>
          <cell r="B102" t="str">
            <v>SubjectMatter</v>
          </cell>
          <cell r="C102" t="str">
            <v>en-GB</v>
          </cell>
          <cell r="D102" t="str">
            <v>inquiry</v>
          </cell>
          <cell r="E102" t="str">
            <v>Formal hearing involving a disaster, political event etc. Eg rail crash, drug prescription scandal.</v>
          </cell>
        </row>
        <row r="103">
          <cell r="A103" t="str">
            <v>02016000</v>
          </cell>
          <cell r="B103" t="str">
            <v>SubjectMatter</v>
          </cell>
          <cell r="C103" t="str">
            <v>en-GB</v>
          </cell>
          <cell r="D103" t="str">
            <v>tribunal</v>
          </cell>
          <cell r="E103" t="str">
            <v>Formal hearing usually involving employment issues, property etc.</v>
          </cell>
        </row>
        <row r="104">
          <cell r="A104" t="str">
            <v>03000000</v>
          </cell>
          <cell r="B104" t="str">
            <v>Subject</v>
          </cell>
          <cell r="C104" t="str">
            <v>en-GB</v>
          </cell>
          <cell r="D104" t="str">
            <v>disaster and accident</v>
          </cell>
          <cell r="E104" t="str">
            <v>Man made and natural events resulting in loss of life or injury to living creatures and/or damage to inanimate objects or property.</v>
          </cell>
        </row>
        <row r="105">
          <cell r="A105" t="str">
            <v>03001000</v>
          </cell>
          <cell r="B105" t="str">
            <v>SubjectMatter</v>
          </cell>
          <cell r="C105" t="str">
            <v>en-GB</v>
          </cell>
          <cell r="D105" t="str">
            <v>drought</v>
          </cell>
          <cell r="E105" t="str">
            <v>A severe lack of water over a period of time</v>
          </cell>
        </row>
        <row r="106">
          <cell r="A106" t="str">
            <v>03002000</v>
          </cell>
          <cell r="B106" t="str">
            <v>SubjectMatter</v>
          </cell>
          <cell r="C106" t="str">
            <v>en-GB</v>
          </cell>
          <cell r="D106" t="str">
            <v>earthquake</v>
          </cell>
          <cell r="E106" t="str">
            <v>The shifting of the tectonic plates of the Earth, creating in some cases damage to structures </v>
          </cell>
        </row>
        <row r="107">
          <cell r="A107" t="str">
            <v>03003000</v>
          </cell>
          <cell r="B107" t="str">
            <v>SubjectMatter</v>
          </cell>
          <cell r="C107" t="str">
            <v>en-GB</v>
          </cell>
          <cell r="D107" t="str">
            <v>famine</v>
          </cell>
          <cell r="E107" t="str">
            <v>Severe lack of food for a large population</v>
          </cell>
        </row>
        <row r="108">
          <cell r="A108" t="str">
            <v>03004000</v>
          </cell>
          <cell r="B108" t="str">
            <v>SubjectMatter</v>
          </cell>
          <cell r="C108" t="str">
            <v>en-GB</v>
          </cell>
          <cell r="D108" t="str">
            <v>fire</v>
          </cell>
          <cell r="E108" t="str">
            <v>Ignition and consumption of materials through a combination of high heat and oxygen</v>
          </cell>
        </row>
        <row r="109">
          <cell r="A109" t="str">
            <v>03005000</v>
          </cell>
          <cell r="B109" t="str">
            <v>SubjectMatter</v>
          </cell>
          <cell r="C109" t="str">
            <v>en-GB</v>
          </cell>
          <cell r="D109" t="str">
            <v>flood</v>
          </cell>
          <cell r="E109" t="str">
            <v>Surfeit of water, caused by heavy rains or melting snow, usually in places where it's not wanted</v>
          </cell>
        </row>
        <row r="110">
          <cell r="A110" t="str">
            <v>03006000</v>
          </cell>
          <cell r="B110" t="str">
            <v>SubjectMatter</v>
          </cell>
          <cell r="C110" t="str">
            <v>en-GB</v>
          </cell>
          <cell r="D110" t="str">
            <v>industrial accident</v>
          </cell>
          <cell r="E110" t="str">
            <v>A mishap in a factory, a shop or an office, potentially harmful to humans</v>
          </cell>
        </row>
        <row r="111">
          <cell r="A111" t="str">
            <v>03006001</v>
          </cell>
          <cell r="B111" t="str">
            <v>SubjectDetail</v>
          </cell>
          <cell r="C111" t="str">
            <v>en-GB</v>
          </cell>
          <cell r="D111" t="str">
            <v>structural failures </v>
          </cell>
          <cell r="E111" t="str">
            <v>When a building, bridge or other structures collapse because of unexpected forces or poor design </v>
          </cell>
        </row>
        <row r="112">
          <cell r="A112" t="str">
            <v>03007000</v>
          </cell>
          <cell r="B112" t="str">
            <v>SubjectMatter</v>
          </cell>
          <cell r="C112" t="str">
            <v>en-GB</v>
          </cell>
          <cell r="D112" t="str">
            <v>meteorological disaster</v>
          </cell>
          <cell r="E112" t="str">
            <v>A weather-related disaster</v>
          </cell>
        </row>
        <row r="113">
          <cell r="A113" t="str">
            <v>03007001</v>
          </cell>
          <cell r="B113" t="str">
            <v>SubjectDetail</v>
          </cell>
          <cell r="C113" t="str">
            <v>en-GB</v>
          </cell>
          <cell r="D113" t="str">
            <v>windstorms </v>
          </cell>
          <cell r="E113" t="str">
            <v>A storm of high velocity but non-hurricane force movements of air with little or no rain or hail. Often highly destructive</v>
          </cell>
        </row>
        <row r="114">
          <cell r="A114" t="str">
            <v>03008000</v>
          </cell>
          <cell r="B114" t="str">
            <v>SubjectMatter</v>
          </cell>
          <cell r="C114" t="str">
            <v>en-GB</v>
          </cell>
          <cell r="D114" t="str">
            <v>nuclear accident</v>
          </cell>
          <cell r="E114" t="str">
            <v>A mishap involving radioactive materials</v>
          </cell>
        </row>
        <row r="115">
          <cell r="A115" t="str">
            <v>03009000</v>
          </cell>
          <cell r="B115" t="str">
            <v>SubjectMatter</v>
          </cell>
          <cell r="C115" t="str">
            <v>en-GB</v>
          </cell>
          <cell r="D115" t="str">
            <v>pollution</v>
          </cell>
          <cell r="E115" t="str">
            <v>Emissions of unwanted materials in areas where it can be harmful</v>
          </cell>
        </row>
        <row r="116">
          <cell r="A116" t="str">
            <v>03010000</v>
          </cell>
          <cell r="B116" t="str">
            <v>SubjectMatter</v>
          </cell>
          <cell r="C116" t="str">
            <v>en-GB</v>
          </cell>
          <cell r="D116" t="str">
            <v>transport accident</v>
          </cell>
          <cell r="E116" t="str">
            <v>An accident involving one or more vehicles </v>
          </cell>
        </row>
        <row r="117">
          <cell r="A117" t="str">
            <v>03010001</v>
          </cell>
          <cell r="B117" t="str">
            <v>SubjectDetail</v>
          </cell>
          <cell r="C117" t="str">
            <v>en-GB</v>
          </cell>
          <cell r="D117" t="str">
            <v>road accident</v>
          </cell>
          <cell r="E117" t="str">
            <v>Accidents on roads.</v>
          </cell>
        </row>
        <row r="118">
          <cell r="A118" t="str">
            <v>03010002</v>
          </cell>
          <cell r="B118" t="str">
            <v>SubjectDetail</v>
          </cell>
          <cell r="C118" t="str">
            <v>en-GB</v>
          </cell>
          <cell r="D118" t="str">
            <v>railway accident</v>
          </cell>
          <cell r="E118" t="str">
            <v>Accidents involving trains.</v>
          </cell>
        </row>
        <row r="119">
          <cell r="A119" t="str">
            <v>03010003</v>
          </cell>
          <cell r="B119" t="str">
            <v>SubjectDetail</v>
          </cell>
          <cell r="C119" t="str">
            <v>en-GB</v>
          </cell>
          <cell r="D119" t="str">
            <v>air and space accident</v>
          </cell>
          <cell r="E119" t="str">
            <v>Accidents involving craft in air or space.</v>
          </cell>
        </row>
        <row r="120">
          <cell r="A120" t="str">
            <v>03010004</v>
          </cell>
          <cell r="B120" t="str">
            <v>SubjectDetail</v>
          </cell>
          <cell r="C120" t="str">
            <v>en-GB</v>
          </cell>
          <cell r="D120" t="str">
            <v>maritime accident</v>
          </cell>
          <cell r="E120" t="str">
            <v>Accidents involving marine vessels.</v>
          </cell>
        </row>
        <row r="121">
          <cell r="A121" t="str">
            <v>03011000</v>
          </cell>
          <cell r="B121" t="str">
            <v>SubjectMatter</v>
          </cell>
          <cell r="C121" t="str">
            <v>en-GB</v>
          </cell>
          <cell r="D121" t="str">
            <v>volcanic eruption</v>
          </cell>
          <cell r="E121" t="str">
            <v>A rupture in the skin of the Earth allowing molten material to escape to the surface</v>
          </cell>
        </row>
        <row r="122">
          <cell r="A122" t="str">
            <v>03012000</v>
          </cell>
          <cell r="B122" t="str">
            <v>SubjectMatter</v>
          </cell>
          <cell r="C122" t="str">
            <v>en-GB</v>
          </cell>
          <cell r="D122" t="str">
            <v>relief and aid organisation</v>
          </cell>
          <cell r="E122" t="str">
            <v>Organizations set up to provide help to those in need because of lack of food, water or shelter</v>
          </cell>
        </row>
        <row r="123">
          <cell r="A123" t="str">
            <v>03013000</v>
          </cell>
          <cell r="B123" t="str">
            <v>SubjectMatter</v>
          </cell>
          <cell r="C123" t="str">
            <v>en-GB</v>
          </cell>
          <cell r="D123" t="str">
            <v>accident (general)</v>
          </cell>
          <cell r="E123" t="str">
            <v>Any unplanned event that causes unwanted consequences</v>
          </cell>
        </row>
        <row r="124">
          <cell r="A124" t="str">
            <v>03014000</v>
          </cell>
          <cell r="B124" t="str">
            <v>SubjectMatter</v>
          </cell>
          <cell r="C124" t="str">
            <v>en-GB</v>
          </cell>
          <cell r="D124" t="str">
            <v>emergency incident</v>
          </cell>
          <cell r="E124" t="str">
            <v>A sudden, unexpected event that requires immediate action</v>
          </cell>
        </row>
        <row r="125">
          <cell r="A125" t="str">
            <v>03014001</v>
          </cell>
          <cell r="B125" t="str">
            <v>SubjectDetail</v>
          </cell>
          <cell r="C125" t="str">
            <v>en-GB</v>
          </cell>
          <cell r="D125" t="str">
            <v>explosion</v>
          </cell>
          <cell r="E125" t="str">
            <v>Sudden eruptions, usually of chemical substances</v>
          </cell>
        </row>
        <row r="126">
          <cell r="A126" t="str">
            <v>03015000</v>
          </cell>
          <cell r="B126" t="str">
            <v>SubjectMatter</v>
          </cell>
          <cell r="C126" t="str">
            <v>en-GB</v>
          </cell>
          <cell r="D126" t="str">
            <v>disaster (general)</v>
          </cell>
          <cell r="E126" t="str">
            <v>Serious or sudden misfortune</v>
          </cell>
        </row>
        <row r="127">
          <cell r="A127" t="str">
            <v>03015001</v>
          </cell>
          <cell r="B127" t="str">
            <v>SubjectDetail</v>
          </cell>
          <cell r="C127" t="str">
            <v>en-GB</v>
          </cell>
          <cell r="D127" t="str">
            <v>natural disasters </v>
          </cell>
          <cell r="E127" t="str">
            <v>Destructive incidents caused by the very nature of nature -- hurricanes, earthquakes, floods etc</v>
          </cell>
        </row>
        <row r="128">
          <cell r="A128" t="str">
            <v>03015002</v>
          </cell>
          <cell r="B128" t="str">
            <v>SubjectDetail</v>
          </cell>
          <cell r="C128" t="str">
            <v>en-GB</v>
          </cell>
          <cell r="D128" t="str">
            <v>avalanche/landslide</v>
          </cell>
          <cell r="E128" t="str">
            <v>Sudden dislodging of massive amounts of snow or soil.</v>
          </cell>
        </row>
        <row r="129">
          <cell r="A129" t="str">
            <v>03016000</v>
          </cell>
          <cell r="B129" t="str">
            <v>SubjectMatter</v>
          </cell>
          <cell r="C129" t="str">
            <v>en-GB</v>
          </cell>
          <cell r="D129" t="str">
            <v>emergency planning</v>
          </cell>
          <cell r="E129" t="str">
            <v>Planning for actions to deal with sudden, unplanned events</v>
          </cell>
        </row>
        <row r="130">
          <cell r="A130" t="str">
            <v>03017000</v>
          </cell>
          <cell r="B130" t="str">
            <v>SubjectMatter</v>
          </cell>
          <cell r="C130" t="str">
            <v>en-GB</v>
          </cell>
          <cell r="D130" t="str">
            <v>rescue</v>
          </cell>
          <cell r="E130" t="str">
            <v>An operation to save people, animals or property from harm or danger.</v>
          </cell>
        </row>
        <row r="131">
          <cell r="A131" t="str">
            <v>04000000</v>
          </cell>
          <cell r="B131" t="str">
            <v>Subject</v>
          </cell>
          <cell r="C131" t="str">
            <v>en-GB</v>
          </cell>
          <cell r="D131" t="str">
            <v>economy, business and finance</v>
          </cell>
          <cell r="E131" t="str">
            <v>All matters concerning the planning, production and exchange of wealth.</v>
          </cell>
        </row>
        <row r="132">
          <cell r="A132" t="str">
            <v>04001000</v>
          </cell>
          <cell r="B132" t="str">
            <v>SubjectMatter</v>
          </cell>
          <cell r="C132" t="str">
            <v>en-GB</v>
          </cell>
          <cell r="D132" t="str">
            <v>agriculture</v>
          </cell>
          <cell r="E132" t="str">
            <v>The process of producing natural materials for consumption </v>
          </cell>
        </row>
        <row r="133">
          <cell r="A133" t="str">
            <v>04001001</v>
          </cell>
          <cell r="B133" t="str">
            <v>SubjectDetail</v>
          </cell>
          <cell r="C133" t="str">
            <v>en-GB</v>
          </cell>
          <cell r="D133" t="str">
            <v>arable farming</v>
          </cell>
          <cell r="E133" t="str">
            <v>Production of food in the ground</v>
          </cell>
        </row>
        <row r="134">
          <cell r="A134" t="str">
            <v>04001002</v>
          </cell>
          <cell r="B134" t="str">
            <v>SubjectDetail</v>
          </cell>
          <cell r="C134" t="str">
            <v>en-GB</v>
          </cell>
          <cell r="D134" t="str">
            <v>fishing industry</v>
          </cell>
          <cell r="E134" t="str">
            <v>Raising or gathering of fish</v>
          </cell>
        </row>
        <row r="135">
          <cell r="A135" t="str">
            <v>04001003</v>
          </cell>
          <cell r="B135" t="str">
            <v>SubjectDetail</v>
          </cell>
          <cell r="C135" t="str">
            <v>en-GB</v>
          </cell>
          <cell r="D135" t="str">
            <v>forestry and timber</v>
          </cell>
          <cell r="E135" t="str">
            <v>Production and collection and preparation of wood products for future use</v>
          </cell>
        </row>
        <row r="136">
          <cell r="A136" t="str">
            <v>04001004</v>
          </cell>
          <cell r="B136" t="str">
            <v>SubjectDetail</v>
          </cell>
          <cell r="C136" t="str">
            <v>en-GB</v>
          </cell>
          <cell r="D136" t="str">
            <v>livestock farming</v>
          </cell>
          <cell r="E136" t="str">
            <v>Raising of animals for food</v>
          </cell>
        </row>
        <row r="137">
          <cell r="A137" t="str">
            <v>04001005</v>
          </cell>
          <cell r="B137" t="str">
            <v>SubjectDetail</v>
          </cell>
          <cell r="C137" t="str">
            <v>en-GB</v>
          </cell>
          <cell r="D137" t="str">
            <v>viniculture</v>
          </cell>
          <cell r="E137" t="str">
            <v>Production of wines from the vines to the finish products</v>
          </cell>
        </row>
        <row r="138">
          <cell r="A138" t="str">
            <v>04001006</v>
          </cell>
          <cell r="B138" t="str">
            <v>SubjectDetail</v>
          </cell>
          <cell r="C138" t="str">
            <v>en-GB</v>
          </cell>
          <cell r="D138" t="str">
            <v>aquaculture</v>
          </cell>
          <cell r="E138" t="str">
            <v>Growing plants or animals in water for human consumption</v>
          </cell>
        </row>
        <row r="139">
          <cell r="A139" t="str">
            <v>04002000</v>
          </cell>
          <cell r="B139" t="str">
            <v>SubjectMatter</v>
          </cell>
          <cell r="C139" t="str">
            <v>en-GB</v>
          </cell>
          <cell r="D139" t="str">
            <v>chemicals</v>
          </cell>
          <cell r="E139" t="str">
            <v>Natural or manmade materials used to produce other materials</v>
          </cell>
        </row>
        <row r="140">
          <cell r="A140" t="str">
            <v>04002001</v>
          </cell>
          <cell r="B140" t="str">
            <v>SubjectDetail</v>
          </cell>
          <cell r="C140" t="str">
            <v>en-GB</v>
          </cell>
          <cell r="D140" t="str">
            <v>biotechnology</v>
          </cell>
          <cell r="E140" t="str">
            <v>The business of using engineering technology to study and solved problems of living organisms </v>
          </cell>
        </row>
        <row r="141">
          <cell r="A141" t="str">
            <v>04002002</v>
          </cell>
          <cell r="B141" t="str">
            <v>SubjectDetail</v>
          </cell>
          <cell r="C141" t="str">
            <v>en-GB</v>
          </cell>
          <cell r="D141" t="str">
            <v>fertiliser</v>
          </cell>
          <cell r="E141" t="str">
            <v>Natural or manmade materials used to encourage the growth of plants</v>
          </cell>
        </row>
        <row r="142">
          <cell r="A142" t="str">
            <v>04002003</v>
          </cell>
          <cell r="B142" t="str">
            <v>SubjectDetail</v>
          </cell>
          <cell r="C142" t="str">
            <v>en-GB</v>
          </cell>
          <cell r="D142" t="str">
            <v>health and beauty product</v>
          </cell>
          <cell r="E142" t="str">
            <v>Compilation of chemicals and other substances for use in enhancing ones looks or smell</v>
          </cell>
        </row>
        <row r="143">
          <cell r="A143" t="str">
            <v>04002004</v>
          </cell>
          <cell r="B143" t="str">
            <v>SubjectDetail</v>
          </cell>
          <cell r="C143" t="str">
            <v>en-GB</v>
          </cell>
          <cell r="D143" t="str">
            <v>inorganic chemical</v>
          </cell>
          <cell r="E143" t="str">
            <v>The branch of chemistry dealing with minerals and metals</v>
          </cell>
        </row>
        <row r="144">
          <cell r="A144" t="str">
            <v>04002005</v>
          </cell>
          <cell r="B144" t="str">
            <v>SubjectDetail</v>
          </cell>
          <cell r="C144" t="str">
            <v>en-GB</v>
          </cell>
          <cell r="D144" t="str">
            <v>organic chemical</v>
          </cell>
          <cell r="E144" t="str">
            <v>The branch of chemistry dealing with human, animal or carbon-based substances</v>
          </cell>
        </row>
        <row r="145">
          <cell r="A145" t="str">
            <v>04002006</v>
          </cell>
          <cell r="B145" t="str">
            <v>SubjectDetail</v>
          </cell>
          <cell r="C145" t="str">
            <v>en-GB</v>
          </cell>
          <cell r="D145" t="str">
            <v>pharmaceutical</v>
          </cell>
          <cell r="E145" t="str">
            <v>The production of medicines from various chemicals and natural substances</v>
          </cell>
        </row>
        <row r="146">
          <cell r="A146" t="str">
            <v>04002007</v>
          </cell>
          <cell r="B146" t="str">
            <v>SubjectDetail</v>
          </cell>
          <cell r="C146" t="str">
            <v>en-GB</v>
          </cell>
          <cell r="D146" t="str">
            <v>synthetic and plastic</v>
          </cell>
          <cell r="E146" t="str">
            <v>Chemicals used to produce plastics and other artificial substances to be used in manufacturing</v>
          </cell>
        </row>
        <row r="147">
          <cell r="A147" t="str">
            <v>04003000</v>
          </cell>
          <cell r="B147" t="str">
            <v>SubjectMatter</v>
          </cell>
          <cell r="C147" t="str">
            <v>en-GB</v>
          </cell>
          <cell r="D147" t="str">
            <v>computing and information technology</v>
          </cell>
          <cell r="E147" t="str">
            <v>Anything to do with the computing and/or transmission of information from one point to another.</v>
          </cell>
        </row>
        <row r="148">
          <cell r="A148" t="str">
            <v>04003001</v>
          </cell>
          <cell r="B148" t="str">
            <v>SubjectDetail</v>
          </cell>
          <cell r="C148" t="str">
            <v>en-GB</v>
          </cell>
          <cell r="D148" t="str">
            <v>hardware</v>
          </cell>
          <cell r="E148" t="str">
            <v>The physical devices used to provide computer services, such as monitors, hard drives, keyboards etc. but can also be used for equipment such as routers, servers and other network devices.</v>
          </cell>
        </row>
        <row r="149">
          <cell r="A149" t="str">
            <v>04003002</v>
          </cell>
          <cell r="B149" t="str">
            <v>SubjectDetail</v>
          </cell>
          <cell r="C149" t="str">
            <v>en-GB</v>
          </cell>
          <cell r="D149" t="str">
            <v>networking</v>
          </cell>
          <cell r="E149" t="str">
            <v>The interconnectivity between hardware that provides the medium for the transmission of data.</v>
          </cell>
        </row>
        <row r="150">
          <cell r="A150" t="str">
            <v>04003003</v>
          </cell>
          <cell r="B150" t="str">
            <v>SubjectDetail</v>
          </cell>
          <cell r="C150" t="str">
            <v>en-GB</v>
          </cell>
          <cell r="D150" t="str">
            <v>satellite technology</v>
          </cell>
          <cell r="E150" t="str">
            <v>Hardware and software that enables groundbased devices to send signals to each other via an orbiting satellite. </v>
          </cell>
        </row>
        <row r="151">
          <cell r="A151" t="str">
            <v>04003004</v>
          </cell>
          <cell r="B151" t="str">
            <v>SubjectDetail</v>
          </cell>
          <cell r="C151" t="str">
            <v>en-GB</v>
          </cell>
          <cell r="D151" t="str">
            <v>semiconductors and active components</v>
          </cell>
          <cell r="E151" t="str">
            <v>The basic components that together create working electronic devices such as computers</v>
          </cell>
        </row>
        <row r="152">
          <cell r="A152" t="str">
            <v>04003005</v>
          </cell>
          <cell r="B152" t="str">
            <v>SubjectDetail</v>
          </cell>
          <cell r="C152" t="str">
            <v>en-GB</v>
          </cell>
          <cell r="D152" t="str">
            <v>software</v>
          </cell>
          <cell r="E152" t="str">
            <v>Programming sets that, when installed on hardware, perform specified functions.</v>
          </cell>
        </row>
        <row r="153">
          <cell r="A153" t="str">
            <v>04003006</v>
          </cell>
          <cell r="B153" t="str">
            <v>SubjectDetail</v>
          </cell>
          <cell r="C153" t="str">
            <v>en-GB</v>
          </cell>
          <cell r="D153" t="str">
            <v>telecommunication equipment</v>
          </cell>
          <cell r="E153" t="str">
            <v>Devices such as telephone sets, voice/data switches, modems etc that facilitate point-to-point voice/data transmissions</v>
          </cell>
        </row>
        <row r="154">
          <cell r="A154" t="str">
            <v>04003007</v>
          </cell>
          <cell r="B154" t="str">
            <v>SubjectDetail</v>
          </cell>
          <cell r="C154" t="str">
            <v>en-GB</v>
          </cell>
          <cell r="D154" t="str">
            <v>telecommunication service</v>
          </cell>
          <cell r="E154" t="str">
            <v>Services provided by commercial companies that facilitate connections between telephones, pagers, computers</v>
          </cell>
        </row>
        <row r="155">
          <cell r="A155" t="str">
            <v>04003008</v>
          </cell>
          <cell r="B155" t="str">
            <v>SubjectDetail</v>
          </cell>
          <cell r="C155" t="str">
            <v>en-GB</v>
          </cell>
          <cell r="D155" t="str">
            <v>security</v>
          </cell>
          <cell r="E155" t="str">
            <v>To encompass technical developments in hardware and software, basic research and related areas such as cyber security</v>
          </cell>
        </row>
        <row r="156">
          <cell r="A156" t="str">
            <v>04003009</v>
          </cell>
          <cell r="B156" t="str">
            <v>SubjectDetail</v>
          </cell>
          <cell r="C156" t="str">
            <v>en-GB</v>
          </cell>
          <cell r="D156" t="str">
            <v>wireless technology</v>
          </cell>
          <cell r="E156" t="str">
            <v>Transmission of information through means other than point-to-point wired hookups</v>
          </cell>
        </row>
        <row r="157">
          <cell r="A157" t="str">
            <v>04004000</v>
          </cell>
          <cell r="B157" t="str">
            <v>SubjectMatter</v>
          </cell>
          <cell r="C157" t="str">
            <v>en-GB</v>
          </cell>
          <cell r="D157" t="str">
            <v>construction and property</v>
          </cell>
          <cell r="E157" t="str">
            <v>All items pertaining to the construction and sale of property</v>
          </cell>
        </row>
        <row r="158">
          <cell r="A158" t="str">
            <v>04004001</v>
          </cell>
          <cell r="B158" t="str">
            <v>SubjectDetail</v>
          </cell>
          <cell r="C158" t="str">
            <v>en-GB</v>
          </cell>
          <cell r="D158" t="str">
            <v>heavy construction</v>
          </cell>
          <cell r="E158" t="str">
            <v>Large scale construction projects, construction of roads, dams, office/factory buildings, offshore and onshore structures, large sport stadiums</v>
          </cell>
        </row>
        <row r="159">
          <cell r="A159" t="str">
            <v>04004002</v>
          </cell>
          <cell r="B159" t="str">
            <v>SubjectDetail</v>
          </cell>
          <cell r="C159" t="str">
            <v>en-GB</v>
          </cell>
          <cell r="D159" t="str">
            <v>house building</v>
          </cell>
          <cell r="E159" t="str">
            <v>Construction of residences, for private use</v>
          </cell>
        </row>
        <row r="160">
          <cell r="A160" t="str">
            <v>04004003</v>
          </cell>
          <cell r="B160" t="str">
            <v>SubjectDetail</v>
          </cell>
          <cell r="C160" t="str">
            <v>en-GB</v>
          </cell>
          <cell r="D160" t="str">
            <v>real estate</v>
          </cell>
          <cell r="E160" t="str">
            <v>The buying and selling of properties of all types</v>
          </cell>
        </row>
        <row r="161">
          <cell r="A161" t="str">
            <v>04004004</v>
          </cell>
          <cell r="B161" t="str">
            <v>SubjectDetail</v>
          </cell>
          <cell r="C161" t="str">
            <v>en-GB</v>
          </cell>
          <cell r="D161" t="str">
            <v>farms   </v>
          </cell>
          <cell r="E161" t="str">
            <v>Agricultural areas for the production of foodstuffs, including dairy products, fruits and livestock, such as cattle and fish</v>
          </cell>
        </row>
        <row r="162">
          <cell r="A162" t="str">
            <v>04004005</v>
          </cell>
          <cell r="B162" t="str">
            <v>SubjectDetail</v>
          </cell>
          <cell r="C162" t="str">
            <v>en-GB</v>
          </cell>
          <cell r="D162" t="str">
            <v>land price</v>
          </cell>
          <cell r="E162" t="str">
            <v>The price of land in specific zoned areas such as commercial, residential arable as provided by a responsible body   </v>
          </cell>
        </row>
        <row r="163">
          <cell r="A163" t="str">
            <v>04004006</v>
          </cell>
          <cell r="B163" t="str">
            <v>SubjectDetail</v>
          </cell>
          <cell r="C163" t="str">
            <v>en-GB</v>
          </cell>
          <cell r="D163" t="str">
            <v>renovation</v>
          </cell>
          <cell r="E163" t="str">
            <v>Restoring properties/structures to a former better state by cleaning, repairing or rebuilding.</v>
          </cell>
        </row>
        <row r="164">
          <cell r="A164" t="str">
            <v>04004007</v>
          </cell>
          <cell r="B164" t="str">
            <v>SubjectDetail</v>
          </cell>
          <cell r="C164" t="str">
            <v>en-GB</v>
          </cell>
          <cell r="D164" t="str">
            <v>design and engineering   </v>
          </cell>
          <cell r="E164" t="str">
            <v>Design and planning by Engineers, Architects etc.  of  roads, offices, factories, dams , offshore structures,   </v>
          </cell>
        </row>
        <row r="165">
          <cell r="A165" t="str">
            <v>04005000</v>
          </cell>
          <cell r="B165" t="str">
            <v>SubjectMatter</v>
          </cell>
          <cell r="C165" t="str">
            <v>en-GB</v>
          </cell>
          <cell r="D165" t="str">
            <v>energy and resource</v>
          </cell>
          <cell r="E165" t="str">
            <v>Production of electrical power, and the water, air, sunlight, and fuels used to produce them</v>
          </cell>
        </row>
        <row r="166">
          <cell r="A166" t="str">
            <v>04005001</v>
          </cell>
          <cell r="B166" t="str">
            <v>SubjectDetail</v>
          </cell>
          <cell r="C166" t="str">
            <v>en-GB</v>
          </cell>
          <cell r="D166" t="str">
            <v>alternative energy</v>
          </cell>
          <cell r="E166" t="str">
            <v>Stories about the alternative energy business</v>
          </cell>
        </row>
        <row r="167">
          <cell r="A167" t="str">
            <v>04005002</v>
          </cell>
          <cell r="B167" t="str">
            <v>SubjectDetail</v>
          </cell>
          <cell r="C167" t="str">
            <v>en-GB</v>
          </cell>
          <cell r="D167" t="str">
            <v>coal</v>
          </cell>
          <cell r="E167" t="str">
            <v>Production and mining of anthracite and bituminous products for use in power production</v>
          </cell>
        </row>
        <row r="168">
          <cell r="A168" t="str">
            <v>04005003</v>
          </cell>
          <cell r="B168" t="str">
            <v>SubjectDetail</v>
          </cell>
          <cell r="C168" t="str">
            <v>en-GB</v>
          </cell>
          <cell r="D168" t="str">
            <v>oil and gas - downstream activities</v>
          </cell>
          <cell r="E168" t="str">
            <v>All matters concerning oil and gas, typically refining and distribution activities</v>
          </cell>
        </row>
        <row r="169">
          <cell r="A169" t="str">
            <v>04005004</v>
          </cell>
          <cell r="B169" t="str">
            <v>SubjectDetail</v>
          </cell>
          <cell r="C169" t="str">
            <v>en-GB</v>
          </cell>
          <cell r="D169" t="str">
            <v>oil and gas - upstream activities</v>
          </cell>
          <cell r="E169" t="str">
            <v>All matters concerning oil and gas, typically supply chain activities from the reservoir to the refinery gate</v>
          </cell>
        </row>
        <row r="170">
          <cell r="A170" t="str">
            <v>04005005</v>
          </cell>
          <cell r="B170" t="str">
            <v>SubjectDetail</v>
          </cell>
          <cell r="C170" t="str">
            <v>en-GB</v>
          </cell>
          <cell r="D170" t="str">
            <v>nuclear power</v>
          </cell>
          <cell r="E170" t="str">
            <v>Use of radioactive materials for power production</v>
          </cell>
        </row>
        <row r="171">
          <cell r="A171" t="str">
            <v>04005006</v>
          </cell>
          <cell r="B171" t="str">
            <v>SubjectDetail</v>
          </cell>
          <cell r="C171" t="str">
            <v>en-GB</v>
          </cell>
          <cell r="D171" t="str">
            <v>electricity production and distribution</v>
          </cell>
          <cell r="E171" t="str">
            <v>Primarily concerning the power line distribution system, but also the sale of electrical power at wholesale and retail levels</v>
          </cell>
        </row>
        <row r="172">
          <cell r="A172" t="str">
            <v>04005007</v>
          </cell>
          <cell r="B172" t="str">
            <v>SubjectDetail</v>
          </cell>
          <cell r="C172" t="str">
            <v>en-GB</v>
          </cell>
          <cell r="D172" t="str">
            <v>waste management and pollution control</v>
          </cell>
          <cell r="E172" t="str">
            <v>Stories about the business of waste management and pollution control</v>
          </cell>
        </row>
        <row r="173">
          <cell r="A173" t="str">
            <v>04005008</v>
          </cell>
          <cell r="B173" t="str">
            <v>SubjectDetail</v>
          </cell>
          <cell r="C173" t="str">
            <v>en-GB</v>
          </cell>
          <cell r="D173" t="str">
            <v>water supply</v>
          </cell>
          <cell r="E173" t="str">
            <v>Stories about the business of providing water for human use</v>
          </cell>
        </row>
        <row r="174">
          <cell r="A174" t="str">
            <v>04005009</v>
          </cell>
          <cell r="B174" t="str">
            <v>SubjectDetail</v>
          </cell>
          <cell r="C174" t="str">
            <v>en-GB</v>
          </cell>
          <cell r="D174" t="str">
            <v>natural resources (general)</v>
          </cell>
          <cell r="E174" t="str">
            <v>Articles about the general use of natural resources for business purposes, not focused on specific resources such as coal, oil, gas or water</v>
          </cell>
        </row>
        <row r="175">
          <cell r="A175" t="str">
            <v>04005010</v>
          </cell>
          <cell r="B175" t="str">
            <v>SubjectDetail</v>
          </cell>
          <cell r="C175" t="str">
            <v>en-GB</v>
          </cell>
          <cell r="D175" t="str">
            <v>energy (general)</v>
          </cell>
          <cell r="E175" t="str">
            <v>Articles about the energy industry, not focused on any specific sector</v>
          </cell>
        </row>
        <row r="176">
          <cell r="A176" t="str">
            <v>04005011</v>
          </cell>
          <cell r="B176" t="str">
            <v>SubjectDetail</v>
          </cell>
          <cell r="C176" t="str">
            <v>en-GB</v>
          </cell>
          <cell r="D176" t="str">
            <v>natural gas</v>
          </cell>
          <cell r="E176" t="str">
            <v>A natural resource, mainly methane in an flammable gaseous state, from the ground</v>
          </cell>
        </row>
        <row r="177">
          <cell r="A177" t="str">
            <v>04005012</v>
          </cell>
          <cell r="B177" t="str">
            <v>SubjectDetail</v>
          </cell>
          <cell r="C177" t="str">
            <v>en-GB</v>
          </cell>
          <cell r="D177" t="str">
            <v>petrol</v>
          </cell>
          <cell r="E177" t="str">
            <v>Distilled petroleum product used for automotive fuel, with or without additives</v>
          </cell>
        </row>
        <row r="178">
          <cell r="A178" t="str">
            <v>04005013</v>
          </cell>
          <cell r="B178" t="str">
            <v>SubjectDetail</v>
          </cell>
          <cell r="C178" t="str">
            <v>en-GB</v>
          </cell>
          <cell r="D178" t="str">
            <v>diesel fuel</v>
          </cell>
          <cell r="E178" t="str">
            <v>A distilled petroleum product heavier than gasoline used not only for trucks, marine engines, but in certain forms for home heating</v>
          </cell>
        </row>
        <row r="179">
          <cell r="A179" t="str">
            <v>04005014</v>
          </cell>
          <cell r="B179" t="str">
            <v>SubjectDetail</v>
          </cell>
          <cell r="C179" t="str">
            <v>en-GB</v>
          </cell>
          <cell r="D179" t="str">
            <v>kerosene/paraffin</v>
          </cell>
          <cell r="E179" t="str">
            <v>A light petroleum distillate used for cooking fuel, aircraft jet engines, lamps, heating and cleaning</v>
          </cell>
        </row>
        <row r="180">
          <cell r="A180" t="str">
            <v>04006000</v>
          </cell>
          <cell r="B180" t="str">
            <v>SubjectMatter</v>
          </cell>
          <cell r="C180" t="str">
            <v>en-GB</v>
          </cell>
          <cell r="D180" t="str">
            <v>financial and business service</v>
          </cell>
          <cell r="E180" t="str">
            <v>Services  that transmit, safeguard, keep track of money or provide backup to commercial enterprises</v>
          </cell>
        </row>
        <row r="181">
          <cell r="A181" t="str">
            <v>04006001</v>
          </cell>
          <cell r="B181" t="str">
            <v>SubjectDetail</v>
          </cell>
          <cell r="C181" t="str">
            <v>en-GB</v>
          </cell>
          <cell r="D181" t="str">
            <v>accountancy and auditing</v>
          </cell>
          <cell r="E181" t="str">
            <v>Services provide balance sheet, budgets reconciliation and examine accuracy of financial statements</v>
          </cell>
        </row>
        <row r="182">
          <cell r="A182" t="str">
            <v>04006002</v>
          </cell>
          <cell r="B182" t="str">
            <v>SubjectDetail</v>
          </cell>
          <cell r="C182" t="str">
            <v>en-GB</v>
          </cell>
          <cell r="D182" t="str">
            <v>banking</v>
          </cell>
          <cell r="E182" t="str">
            <v>Services for storing, transmitting, receiving and delivery of cash moneys</v>
          </cell>
        </row>
        <row r="183">
          <cell r="A183" t="str">
            <v>04006003</v>
          </cell>
          <cell r="B183" t="str">
            <v>SubjectDetail</v>
          </cell>
          <cell r="C183" t="str">
            <v>en-GB</v>
          </cell>
          <cell r="D183" t="str">
            <v>consultancy service</v>
          </cell>
          <cell r="E183" t="str">
            <v>Providers of expert knowledge in a wide range of fields usually on a temporary, contract basis</v>
          </cell>
        </row>
        <row r="184">
          <cell r="A184" t="str">
            <v>04006004</v>
          </cell>
          <cell r="B184" t="str">
            <v>SubjectDetail</v>
          </cell>
          <cell r="C184" t="str">
            <v>en-GB</v>
          </cell>
          <cell r="D184" t="str">
            <v>employment agency</v>
          </cell>
          <cell r="E184" t="str">
            <v>A service helping people find jobs, and companies to find workers</v>
          </cell>
        </row>
        <row r="185">
          <cell r="A185" t="str">
            <v>04006005</v>
          </cell>
          <cell r="B185" t="str">
            <v>SubjectDetail</v>
          </cell>
          <cell r="C185" t="str">
            <v>en-GB</v>
          </cell>
          <cell r="D185" t="str">
            <v>healthcare provider</v>
          </cell>
          <cell r="E185" t="str">
            <v>Providers of medical services at all levels, including doctors, hospitals etc</v>
          </cell>
        </row>
        <row r="186">
          <cell r="A186" t="str">
            <v>04006006</v>
          </cell>
          <cell r="B186" t="str">
            <v>SubjectDetail</v>
          </cell>
          <cell r="C186" t="str">
            <v>en-GB</v>
          </cell>
          <cell r="D186" t="str">
            <v>insurance</v>
          </cell>
          <cell r="E186" t="str">
            <v>A risk taking venture that allows individuals to pay small amounts periodically to guard financially against unexpected events</v>
          </cell>
        </row>
        <row r="187">
          <cell r="A187" t="str">
            <v>04006007</v>
          </cell>
          <cell r="B187" t="str">
            <v>SubjectDetail</v>
          </cell>
          <cell r="C187" t="str">
            <v>en-GB</v>
          </cell>
          <cell r="D187" t="str">
            <v>legal service</v>
          </cell>
          <cell r="E187" t="str">
            <v>Lawyers and others who help companies and individuals deal with state, federal and local laws</v>
          </cell>
        </row>
        <row r="188">
          <cell r="A188" t="str">
            <v>04006008</v>
          </cell>
          <cell r="B188" t="str">
            <v>SubjectDetail</v>
          </cell>
          <cell r="C188" t="str">
            <v>en-GB</v>
          </cell>
          <cell r="D188" t="str">
            <v>market research</v>
          </cell>
          <cell r="E188" t="str">
            <v>A service that tries to determine what people want to buy</v>
          </cell>
        </row>
        <row r="189">
          <cell r="A189" t="str">
            <v>04006009</v>
          </cell>
          <cell r="B189" t="str">
            <v>SubjectDetail</v>
          </cell>
          <cell r="C189" t="str">
            <v>en-GB</v>
          </cell>
          <cell r="D189" t="str">
            <v>stock broking</v>
          </cell>
          <cell r="E189" t="str">
            <v>The buying and selling of company shares on behalf of individuals or other entities</v>
          </cell>
        </row>
        <row r="190">
          <cell r="A190" t="str">
            <v>04006010</v>
          </cell>
          <cell r="B190" t="str">
            <v>SubjectDetail</v>
          </cell>
          <cell r="C190" t="str">
            <v>en-GB</v>
          </cell>
          <cell r="D190" t="str">
            <v>personal investing</v>
          </cell>
          <cell r="E190" t="str">
            <v>Personal finance and investment</v>
          </cell>
        </row>
        <row r="191">
          <cell r="A191" t="str">
            <v>04006011</v>
          </cell>
          <cell r="B191" t="str">
            <v>SubjectDetail</v>
          </cell>
          <cell r="C191" t="str">
            <v>en-GB</v>
          </cell>
          <cell r="D191" t="str">
            <v>market trend</v>
          </cell>
          <cell r="E191" t="str">
            <v>Statistically significant consumer behaviour.</v>
          </cell>
        </row>
        <row r="192">
          <cell r="A192" t="str">
            <v>04006012</v>
          </cell>
          <cell r="B192" t="str">
            <v>SubjectDetail</v>
          </cell>
          <cell r="C192" t="str">
            <v>en-GB</v>
          </cell>
          <cell r="D192" t="str">
            <v>shipping service</v>
          </cell>
          <cell r="E192" t="str">
            <v>Companies that prepare and transport packages and documents for individuals or companies by any means, including postal services.</v>
          </cell>
        </row>
        <row r="193">
          <cell r="A193" t="str">
            <v>04006013</v>
          </cell>
          <cell r="B193" t="str">
            <v>SubjectDetail</v>
          </cell>
          <cell r="C193" t="str">
            <v>en-GB</v>
          </cell>
          <cell r="D193" t="str">
            <v>personal service</v>
          </cell>
          <cell r="E193" t="str">
            <v>Consumer service that is intangible e.g. beauty care as in hairdressing</v>
          </cell>
        </row>
        <row r="194">
          <cell r="A194" t="str">
            <v>04006014</v>
          </cell>
          <cell r="B194" t="str">
            <v>SubjectDetail</v>
          </cell>
          <cell r="C194" t="str">
            <v>en-GB</v>
          </cell>
          <cell r="D194" t="str">
            <v>janitorial service</v>
          </cell>
          <cell r="E194" t="str">
            <v>Companies that provide cleaning and similar services for homes and businesses.</v>
          </cell>
        </row>
        <row r="195">
          <cell r="A195" t="str">
            <v>04006015</v>
          </cell>
          <cell r="B195" t="str">
            <v>SubjectDetail</v>
          </cell>
          <cell r="C195" t="str">
            <v>en-GB</v>
          </cell>
          <cell r="D195" t="str">
            <v>funeral parlour and crematorium</v>
          </cell>
          <cell r="E195" t="str">
            <v>Companies that provide services for disposal of the dead</v>
          </cell>
        </row>
        <row r="196">
          <cell r="A196" t="str">
            <v>04006016</v>
          </cell>
          <cell r="B196" t="str">
            <v>SubjectDetail</v>
          </cell>
          <cell r="C196" t="str">
            <v>en-GB</v>
          </cell>
          <cell r="D196" t="str">
            <v>rental service</v>
          </cell>
          <cell r="E196" t="str">
            <v>Companies which provide rentals, including motor vehicles, tuxedos, tools, heavy equipment, and other supplies</v>
          </cell>
        </row>
        <row r="197">
          <cell r="A197" t="str">
            <v>04006017</v>
          </cell>
          <cell r="B197" t="str">
            <v>SubjectDetail</v>
          </cell>
          <cell r="C197" t="str">
            <v>en-GB</v>
          </cell>
          <cell r="D197" t="str">
            <v>wedding service</v>
          </cell>
          <cell r="E197" t="str">
            <v>Services and products related to the wedding industry</v>
          </cell>
        </row>
        <row r="198">
          <cell r="A198" t="str">
            <v>04006018</v>
          </cell>
          <cell r="B198" t="str">
            <v>SubjectDetail</v>
          </cell>
          <cell r="C198" t="str">
            <v>en-GB</v>
          </cell>
          <cell r="D198" t="str">
            <v>personal finance </v>
          </cell>
          <cell r="E198" t="str">
            <v>An individual's income and expenses</v>
          </cell>
        </row>
        <row r="199">
          <cell r="A199" t="str">
            <v>04006019</v>
          </cell>
          <cell r="B199" t="str">
            <v>SubjectDetail</v>
          </cell>
          <cell r="C199" t="str">
            <v>en-GB</v>
          </cell>
          <cell r="D199" t="str">
            <v>personal income </v>
          </cell>
          <cell r="E199" t="str">
            <v>Money that a person earns and is his/hers to keep or spend</v>
          </cell>
        </row>
        <row r="200">
          <cell r="A200" t="str">
            <v>04006020</v>
          </cell>
          <cell r="B200" t="str">
            <v>SubjectDetail</v>
          </cell>
          <cell r="C200" t="str">
            <v>en-GB</v>
          </cell>
          <cell r="D200" t="str">
            <v>auction service</v>
          </cell>
          <cell r="E200" t="str">
            <v>Sales by bidding</v>
          </cell>
        </row>
        <row r="201">
          <cell r="A201" t="str">
            <v>04006021</v>
          </cell>
          <cell r="B201" t="str">
            <v>SubjectDetail</v>
          </cell>
          <cell r="C201" t="str">
            <v>en-GB</v>
          </cell>
          <cell r="D201" t="str">
            <v>printing/promotional service</v>
          </cell>
          <cell r="E201" t="str">
            <v>Production of printed matter such as flyers, ads, signs etc</v>
          </cell>
        </row>
        <row r="202">
          <cell r="A202" t="str">
            <v>04006022</v>
          </cell>
          <cell r="B202" t="str">
            <v>SubjectDetail</v>
          </cell>
          <cell r="C202" t="str">
            <v>en-GB</v>
          </cell>
          <cell r="D202" t="str">
            <v>investment service</v>
          </cell>
          <cell r="E202" t="str">
            <v>Financial advisers, as opposed to stock dealers or consultants</v>
          </cell>
        </row>
        <row r="203">
          <cell r="A203" t="str">
            <v>04007000</v>
          </cell>
          <cell r="B203" t="str">
            <v>SubjectMatter</v>
          </cell>
          <cell r="C203" t="str">
            <v>en-GB</v>
          </cell>
          <cell r="D203" t="str">
            <v>consumer goods</v>
          </cell>
          <cell r="E203" t="str">
            <v>Items produced for and sold to individuals </v>
          </cell>
        </row>
        <row r="204">
          <cell r="A204" t="str">
            <v>04007001</v>
          </cell>
          <cell r="B204" t="str">
            <v>SubjectDetail</v>
          </cell>
          <cell r="C204" t="str">
            <v>en-GB</v>
          </cell>
          <cell r="D204" t="str">
            <v>clothing</v>
          </cell>
          <cell r="E204" t="str">
            <v>Items of apparel to wear</v>
          </cell>
        </row>
        <row r="205">
          <cell r="A205" t="str">
            <v>04007002</v>
          </cell>
          <cell r="B205" t="str">
            <v>SubjectDetail</v>
          </cell>
          <cell r="C205" t="str">
            <v>en-GB</v>
          </cell>
          <cell r="D205" t="str">
            <v>department store</v>
          </cell>
          <cell r="E205" t="str">
            <v>Stores largely devoted to the sale of clothing to individuals</v>
          </cell>
        </row>
        <row r="206">
          <cell r="A206" t="str">
            <v>04007003</v>
          </cell>
          <cell r="B206" t="str">
            <v>SubjectDetail</v>
          </cell>
          <cell r="C206" t="str">
            <v>en-GB</v>
          </cell>
          <cell r="D206" t="str">
            <v>food</v>
          </cell>
          <cell r="E206" t="str">
            <v>Fruits, vegetables, breads, meats for human consumption</v>
          </cell>
        </row>
        <row r="207">
          <cell r="A207" t="str">
            <v>04007004</v>
          </cell>
          <cell r="B207" t="str">
            <v>SubjectDetail</v>
          </cell>
          <cell r="C207" t="str">
            <v>en-GB</v>
          </cell>
          <cell r="D207" t="str">
            <v>mail order</v>
          </cell>
          <cell r="E207" t="str">
            <v>Items sold through and delivered by mail</v>
          </cell>
        </row>
        <row r="208">
          <cell r="A208" t="str">
            <v>04007005</v>
          </cell>
          <cell r="B208" t="str">
            <v>SubjectDetail</v>
          </cell>
          <cell r="C208" t="str">
            <v>en-GB</v>
          </cell>
          <cell r="D208" t="str">
            <v>retail</v>
          </cell>
          <cell r="E208" t="str">
            <v>The last stage in the sales chain</v>
          </cell>
        </row>
        <row r="209">
          <cell r="A209" t="str">
            <v>04007006</v>
          </cell>
          <cell r="B209" t="str">
            <v>SubjectDetail</v>
          </cell>
          <cell r="C209" t="str">
            <v>en-GB</v>
          </cell>
          <cell r="D209" t="str">
            <v>speciality store</v>
          </cell>
          <cell r="E209" t="str">
            <v>Retail outlets that specialize in categories such as shoes, coats, power tools, etc</v>
          </cell>
        </row>
        <row r="210">
          <cell r="A210" t="str">
            <v>04007007</v>
          </cell>
          <cell r="B210" t="str">
            <v>SubjectDetail</v>
          </cell>
          <cell r="C210" t="str">
            <v>en-GB</v>
          </cell>
          <cell r="D210" t="str">
            <v>wholesale</v>
          </cell>
          <cell r="E210" t="str">
            <v>The first link in the sales chain after production</v>
          </cell>
        </row>
        <row r="211">
          <cell r="A211" t="str">
            <v>04007008</v>
          </cell>
          <cell r="B211" t="str">
            <v>SubjectDetail</v>
          </cell>
          <cell r="C211" t="str">
            <v>en-GB</v>
          </cell>
          <cell r="D211" t="str">
            <v>beverage</v>
          </cell>
          <cell r="E211" t="str">
            <v>Liquid consumables, both alcoholic and non-alcoholic</v>
          </cell>
        </row>
        <row r="212">
          <cell r="A212" t="str">
            <v>04007009</v>
          </cell>
          <cell r="B212" t="str">
            <v>SubjectDetail</v>
          </cell>
          <cell r="C212" t="str">
            <v>en-GB</v>
          </cell>
          <cell r="D212" t="str">
            <v>electronic commerce</v>
          </cell>
          <cell r="E212" t="str">
            <v>Buying and selling items through the Internet</v>
          </cell>
        </row>
        <row r="213">
          <cell r="A213" t="str">
            <v>04007010</v>
          </cell>
          <cell r="B213" t="str">
            <v>SubjectDetail</v>
          </cell>
          <cell r="C213" t="str">
            <v>en-GB</v>
          </cell>
          <cell r="D213" t="str">
            <v>luxury good</v>
          </cell>
          <cell r="E213" t="str">
            <v>Leather bags, jewellery, haute couture, accessories etc</v>
          </cell>
        </row>
        <row r="214">
          <cell r="A214" t="str">
            <v>04007011</v>
          </cell>
          <cell r="B214" t="str">
            <v>SubjectDetail</v>
          </cell>
          <cell r="C214" t="str">
            <v>en-GB</v>
          </cell>
          <cell r="D214" t="str">
            <v>non-durable good</v>
          </cell>
          <cell r="E214" t="str">
            <v>Lighters, pens and stationery, tableware, watches, glasses etc</v>
          </cell>
        </row>
        <row r="215">
          <cell r="A215" t="str">
            <v>04007012</v>
          </cell>
          <cell r="B215" t="str">
            <v>SubjectDetail</v>
          </cell>
          <cell r="C215" t="str">
            <v>en-GB</v>
          </cell>
          <cell r="D215" t="str">
            <v>toy</v>
          </cell>
          <cell r="E215" t="str">
            <v>Children's plaything</v>
          </cell>
        </row>
        <row r="216">
          <cell r="A216" t="str">
            <v>04008000</v>
          </cell>
          <cell r="B216" t="str">
            <v>SubjectMatter</v>
          </cell>
          <cell r="C216" t="str">
            <v>en-GB</v>
          </cell>
          <cell r="D216" t="str">
            <v>macro economics</v>
          </cell>
          <cell r="E216" t="str">
            <v>Broad scale economics and the world or national level</v>
          </cell>
        </row>
        <row r="217">
          <cell r="A217" t="str">
            <v>04008001</v>
          </cell>
          <cell r="B217" t="str">
            <v>SubjectDetail</v>
          </cell>
          <cell r="C217" t="str">
            <v>en-GB</v>
          </cell>
          <cell r="D217" t="str">
            <v>central bank</v>
          </cell>
          <cell r="E217" t="str">
            <v>A country's major bank that sets interest rates, and provides transfer of funds between commercial banks</v>
          </cell>
        </row>
        <row r="218">
          <cell r="A218" t="str">
            <v>04008002</v>
          </cell>
          <cell r="B218" t="str">
            <v>SubjectDetail</v>
          </cell>
          <cell r="C218" t="str">
            <v>en-GB</v>
          </cell>
          <cell r="D218" t="str">
            <v>consumer issue</v>
          </cell>
          <cell r="E218" t="str">
            <v>Those issues, such as prices, inflation/deflation, quality of goods, at the retail sales level</v>
          </cell>
        </row>
        <row r="219">
          <cell r="A219" t="str">
            <v>04008003</v>
          </cell>
          <cell r="B219" t="str">
            <v>SubjectDetail</v>
          </cell>
          <cell r="C219" t="str">
            <v>en-GB</v>
          </cell>
          <cell r="D219" t="str">
            <v>debt market</v>
          </cell>
          <cell r="E219" t="str">
            <v>Market for trading debt instruments such as bonds, CDs, bankers acceptances, T bills, notes, IOUs etc</v>
          </cell>
        </row>
        <row r="220">
          <cell r="A220" t="str">
            <v>04008004</v>
          </cell>
          <cell r="B220" t="str">
            <v>SubjectDetail</v>
          </cell>
          <cell r="C220" t="str">
            <v>en-GB</v>
          </cell>
          <cell r="D220" t="str">
            <v>economic indicator</v>
          </cell>
          <cell r="E220" t="str">
            <v>Certain indexes, such as company inventories, the movement of prices that show whether the economy is improving or declining</v>
          </cell>
        </row>
        <row r="221">
          <cell r="A221" t="str">
            <v>04008005</v>
          </cell>
          <cell r="B221" t="str">
            <v>SubjectDetail</v>
          </cell>
          <cell r="C221" t="str">
            <v>en-GB</v>
          </cell>
          <cell r="D221" t="str">
            <v>emerging market</v>
          </cell>
          <cell r="E221" t="str">
            <v>Those markets that are struggling to enter the world economies and those requiring financial help from international lenders</v>
          </cell>
        </row>
        <row r="222">
          <cell r="A222" t="str">
            <v>04008006</v>
          </cell>
          <cell r="B222" t="str">
            <v>SubjectDetail</v>
          </cell>
          <cell r="C222" t="str">
            <v>en-GB</v>
          </cell>
          <cell r="D222" t="str">
            <v>foreign exchange market</v>
          </cell>
          <cell r="E222" t="str">
            <v>The trading of shekels, dinars, euros dollars etc around the world through regulated markets</v>
          </cell>
        </row>
        <row r="223">
          <cell r="A223" t="str">
            <v>04008007</v>
          </cell>
          <cell r="B223" t="str">
            <v>SubjectDetail</v>
          </cell>
          <cell r="C223" t="str">
            <v>en-GB</v>
          </cell>
          <cell r="D223" t="str">
            <v>government aid</v>
          </cell>
          <cell r="E223" t="str">
            <v>Supply of financial and other help by one government, usually to another</v>
          </cell>
        </row>
        <row r="224">
          <cell r="A224" t="str">
            <v>04008008</v>
          </cell>
          <cell r="B224" t="str">
            <v>SubjectDetail</v>
          </cell>
          <cell r="C224" t="str">
            <v>en-GB</v>
          </cell>
          <cell r="D224" t="str">
            <v>government debt</v>
          </cell>
          <cell r="E224" t="str">
            <v>The amount a government owes on bonds, services and for goods and services for which it has no ready cash</v>
          </cell>
        </row>
        <row r="225">
          <cell r="A225" t="str">
            <v>04008009</v>
          </cell>
          <cell r="B225" t="str">
            <v>SubjectDetail</v>
          </cell>
          <cell r="C225" t="str">
            <v>en-GB</v>
          </cell>
          <cell r="D225" t="str">
            <v>interest rate</v>
          </cell>
          <cell r="E225" t="str">
            <v>The amount of money one must pay to borrow money</v>
          </cell>
        </row>
        <row r="226">
          <cell r="A226" t="str">
            <v>04008010</v>
          </cell>
          <cell r="B226" t="str">
            <v>SubjectDetail</v>
          </cell>
          <cell r="C226" t="str">
            <v>en-GB</v>
          </cell>
          <cell r="D226" t="str">
            <v>international economic institution</v>
          </cell>
          <cell r="E226" t="str">
            <v>Entities such as UNIDO, World Bank, World Trade Organization, the Import-Expert Bank etc that deals at a world level</v>
          </cell>
        </row>
        <row r="227">
          <cell r="A227" t="str">
            <v>04008011</v>
          </cell>
          <cell r="B227" t="str">
            <v>SubjectDetail</v>
          </cell>
          <cell r="C227" t="str">
            <v>en-GB</v>
          </cell>
          <cell r="D227" t="str">
            <v>international (foreign) trade</v>
          </cell>
          <cell r="E227" t="str">
            <v>Trade of goods and services between nations</v>
          </cell>
        </row>
        <row r="228">
          <cell r="A228" t="str">
            <v>04008012</v>
          </cell>
          <cell r="B228" t="str">
            <v>SubjectDetail</v>
          </cell>
          <cell r="C228" t="str">
            <v>en-GB</v>
          </cell>
          <cell r="D228" t="str">
            <v>loan market</v>
          </cell>
          <cell r="E228" t="str">
            <v>The market where money is available to borrow, at certain rates of interest</v>
          </cell>
        </row>
        <row r="229">
          <cell r="A229" t="str">
            <v>04008013</v>
          </cell>
          <cell r="B229" t="str">
            <v>SubjectDetail</v>
          </cell>
          <cell r="C229" t="str">
            <v>en-GB</v>
          </cell>
          <cell r="D229" t="str">
            <v>economic organization</v>
          </cell>
          <cell r="E229" t="str">
            <v>Business, industrial and trade associations, societies and other private-sector groups.</v>
          </cell>
        </row>
        <row r="230">
          <cell r="A230" t="str">
            <v>04008014</v>
          </cell>
          <cell r="B230" t="str">
            <v>SubjectDetail</v>
          </cell>
          <cell r="C230" t="str">
            <v>en-GB</v>
          </cell>
          <cell r="D230" t="str">
            <v>consumer confidence</v>
          </cell>
          <cell r="E230" t="str">
            <v>Reports on consumer confidence in the economy.</v>
          </cell>
        </row>
        <row r="231">
          <cell r="A231" t="str">
            <v>04008015</v>
          </cell>
          <cell r="B231" t="str">
            <v>SubjectDetail</v>
          </cell>
          <cell r="C231" t="str">
            <v>en-GB</v>
          </cell>
          <cell r="D231" t="str">
            <v>trade dispute</v>
          </cell>
          <cell r="E231" t="str">
            <v>International dispute over trade barriers, cartels, dumping etc.</v>
          </cell>
        </row>
        <row r="232">
          <cell r="A232" t="str">
            <v>04008016</v>
          </cell>
          <cell r="B232" t="str">
            <v>SubjectDetail</v>
          </cell>
          <cell r="C232" t="str">
            <v>en-GB</v>
          </cell>
          <cell r="D232" t="str">
            <v>inflation and deflation </v>
          </cell>
          <cell r="E232" t="str">
            <v>An increase in the amount of money in circulation and thereby a rise in prices; deflation, tighter monetary policy causing lower prices</v>
          </cell>
        </row>
        <row r="233">
          <cell r="A233" t="str">
            <v>04008017</v>
          </cell>
          <cell r="B233" t="str">
            <v>SubjectDetail</v>
          </cell>
          <cell r="C233" t="str">
            <v>en-GB</v>
          </cell>
          <cell r="D233" t="str">
            <v>prices </v>
          </cell>
          <cell r="E233" t="str">
            <v>The monetary value of goods, services or stocks and bonds</v>
          </cell>
        </row>
        <row r="234">
          <cell r="A234" t="str">
            <v>04008018</v>
          </cell>
          <cell r="B234" t="str">
            <v>SubjectDetail</v>
          </cell>
          <cell r="C234" t="str">
            <v>en-GB</v>
          </cell>
          <cell r="D234" t="str">
            <v>currency values </v>
          </cell>
          <cell r="E234" t="str">
            <v>The value of one currency as measured against another</v>
          </cell>
        </row>
        <row r="235">
          <cell r="A235" t="str">
            <v>04008019</v>
          </cell>
          <cell r="B235" t="str">
            <v>SubjectDetail</v>
          </cell>
          <cell r="C235" t="str">
            <v>en-GB</v>
          </cell>
          <cell r="D235" t="str">
            <v>budgets and budgeting </v>
          </cell>
          <cell r="E235" t="str">
            <v>A method of balancing revenues against expenses</v>
          </cell>
        </row>
        <row r="236">
          <cell r="A236" t="str">
            <v>04008020</v>
          </cell>
          <cell r="B236" t="str">
            <v>SubjectDetail</v>
          </cell>
          <cell r="C236" t="str">
            <v>en-GB</v>
          </cell>
          <cell r="D236" t="str">
            <v>credit and debt </v>
          </cell>
          <cell r="E236" t="str">
            <v>Credit: the amount of money available to you, often by loan. Debt, the amount you owe.</v>
          </cell>
        </row>
        <row r="237">
          <cell r="A237" t="str">
            <v>04008021</v>
          </cell>
          <cell r="B237" t="str">
            <v>SubjectDetail</v>
          </cell>
          <cell r="C237" t="str">
            <v>en-GB</v>
          </cell>
          <cell r="D237" t="str">
            <v>loans </v>
          </cell>
          <cell r="E237" t="str">
            <v>An agreement by one individual or institution to temporarily disperse money to another, with an agreed rate and time for its return</v>
          </cell>
        </row>
        <row r="238">
          <cell r="A238" t="str">
            <v>04008022</v>
          </cell>
          <cell r="B238" t="str">
            <v>SubjectDetail</v>
          </cell>
          <cell r="C238" t="str">
            <v>en-GB</v>
          </cell>
          <cell r="D238" t="str">
            <v>mortgages </v>
          </cell>
          <cell r="E238" t="str">
            <v>The loan of money for the purpose of purchasing a property, whether land or building. Or, for homeowners to repair or maintain properties, often based on owner equity in a property</v>
          </cell>
        </row>
        <row r="239">
          <cell r="A239" t="str">
            <v>04008023</v>
          </cell>
          <cell r="B239" t="str">
            <v>SubjectDetail</v>
          </cell>
          <cell r="C239" t="str">
            <v>en-GB</v>
          </cell>
          <cell r="D239" t="str">
            <v>financial markets </v>
          </cell>
          <cell r="E239" t="str">
            <v>Institutions set up to trade the shares or other financial paper of companies or other organizations, can also include currency trading</v>
          </cell>
        </row>
        <row r="240">
          <cell r="A240" t="str">
            <v>04008024</v>
          </cell>
          <cell r="B240" t="str">
            <v>SubjectDetail</v>
          </cell>
          <cell r="C240" t="str">
            <v>en-GB</v>
          </cell>
          <cell r="D240" t="str">
            <v>commodity markets </v>
          </cell>
          <cell r="E240" t="str">
            <v>The bartering or trading of goods such as cotton, oil, coal, metals, etc</v>
          </cell>
        </row>
        <row r="241">
          <cell r="A241" t="str">
            <v>04008025</v>
          </cell>
          <cell r="B241" t="str">
            <v>SubjectDetail</v>
          </cell>
          <cell r="C241" t="str">
            <v>en-GB</v>
          </cell>
          <cell r="D241" t="str">
            <v>investments </v>
          </cell>
          <cell r="E241" t="str">
            <v>Speculative purchases of corporate instruments, of commodities, currencies, or parts thereof</v>
          </cell>
        </row>
        <row r="242">
          <cell r="A242" t="str">
            <v>04008026</v>
          </cell>
          <cell r="B242" t="str">
            <v>SubjectDetail</v>
          </cell>
          <cell r="C242" t="str">
            <v>en-GB</v>
          </cell>
          <cell r="D242" t="str">
            <v>stocks </v>
          </cell>
          <cell r="E242" t="str">
            <v>Corporate paper that gives an individual an ownership right to a part of a company's earnings</v>
          </cell>
        </row>
        <row r="243">
          <cell r="A243" t="str">
            <v>04008027</v>
          </cell>
          <cell r="B243" t="str">
            <v>SubjectDetail</v>
          </cell>
          <cell r="C243" t="str">
            <v>en-GB</v>
          </cell>
          <cell r="D243" t="str">
            <v>bonds </v>
          </cell>
          <cell r="E243" t="str">
            <v>Corporate or governmental paper representing the loan of money at a fixed rate and for a fixed time to that company or  government</v>
          </cell>
        </row>
        <row r="244">
          <cell r="A244" t="str">
            <v>04008028</v>
          </cell>
          <cell r="B244" t="str">
            <v>SubjectDetail</v>
          </cell>
          <cell r="C244" t="str">
            <v>en-GB</v>
          </cell>
          <cell r="D244" t="str">
            <v>mutual funds </v>
          </cell>
          <cell r="E244" t="str">
            <v>Pools of shares or bonds for sale often grouped by investment intention, such as growth, income or security</v>
          </cell>
        </row>
        <row r="245">
          <cell r="A245" t="str">
            <v>04008029</v>
          </cell>
          <cell r="B245" t="str">
            <v>SubjectDetail</v>
          </cell>
          <cell r="C245" t="str">
            <v>en-GB</v>
          </cell>
          <cell r="D245" t="str">
            <v>derivative securities </v>
          </cell>
          <cell r="E245" t="str">
            <v>Financial instruments such as futures, swaps and options, used for risk management, whose characteristics and value depend upon the characteristics and value of an underlying instrument, such as a commodity, bond, equity or currency.</v>
          </cell>
        </row>
        <row r="246">
          <cell r="A246" t="str">
            <v>04008030</v>
          </cell>
          <cell r="B246" t="str">
            <v>SubjectDetail</v>
          </cell>
          <cell r="C246" t="str">
            <v>en-GB</v>
          </cell>
          <cell r="D246" t="str">
            <v>imports </v>
          </cell>
          <cell r="E246" t="str">
            <v>What is bought abroad and brought into a country for resale</v>
          </cell>
        </row>
        <row r="247">
          <cell r="A247" t="str">
            <v>04008031</v>
          </cell>
          <cell r="B247" t="str">
            <v>SubjectDetail</v>
          </cell>
          <cell r="C247" t="str">
            <v>en-GB</v>
          </cell>
          <cell r="D247" t="str">
            <v>exports </v>
          </cell>
          <cell r="E247" t="str">
            <v>What is produced or manufactured in your country and sent and sold elsewhere</v>
          </cell>
        </row>
        <row r="248">
          <cell r="A248" t="str">
            <v>04008032</v>
          </cell>
          <cell r="B248" t="str">
            <v>SubjectDetail</v>
          </cell>
          <cell r="C248" t="str">
            <v>en-GB</v>
          </cell>
          <cell r="D248" t="str">
            <v>trade agreements </v>
          </cell>
          <cell r="E248" t="str">
            <v>Government level agreements between countries for the sale and purchase of goods and services </v>
          </cell>
        </row>
        <row r="249">
          <cell r="A249" t="str">
            <v>04008033</v>
          </cell>
          <cell r="B249" t="str">
            <v>SubjectDetail</v>
          </cell>
          <cell r="C249" t="str">
            <v>en-GB</v>
          </cell>
          <cell r="D249" t="str">
            <v>trade policy </v>
          </cell>
          <cell r="E249" t="str">
            <v>Governmental decisions on tariffs, shipping, embargoes, and the types or kinds of goods and services to be imported and exported </v>
          </cell>
        </row>
        <row r="250">
          <cell r="A250" t="str">
            <v>04008034</v>
          </cell>
          <cell r="B250" t="str">
            <v>SubjectDetail</v>
          </cell>
          <cell r="C250" t="str">
            <v>en-GB</v>
          </cell>
          <cell r="D250" t="str">
            <v>business enterprises </v>
          </cell>
          <cell r="E250" t="str">
            <v>Organizations set up usually for profit-making purposes by creating and selling a product or service</v>
          </cell>
        </row>
        <row r="251">
          <cell r="A251" t="str">
            <v>04008035</v>
          </cell>
          <cell r="B251" t="str">
            <v>SubjectDetail</v>
          </cell>
          <cell r="C251" t="str">
            <v>en-GB</v>
          </cell>
          <cell r="D251" t="str">
            <v>tariff</v>
          </cell>
          <cell r="E251" t="str">
            <v>Fees placed on goods imported or exported, often punitive</v>
          </cell>
        </row>
        <row r="252">
          <cell r="A252" t="str">
            <v>04008036</v>
          </cell>
          <cell r="B252" t="str">
            <v>SubjectDetail</v>
          </cell>
          <cell r="C252" t="str">
            <v>en-GB</v>
          </cell>
          <cell r="D252" t="str">
            <v>trade balance</v>
          </cell>
          <cell r="E252" t="str">
            <v>The difference between the financial value of imports and exports</v>
          </cell>
        </row>
        <row r="253">
          <cell r="A253" t="str">
            <v>04009000</v>
          </cell>
          <cell r="B253" t="str">
            <v>SubjectMatter</v>
          </cell>
          <cell r="C253" t="str">
            <v>en-GB</v>
          </cell>
          <cell r="D253" t="str">
            <v>market and exchange</v>
          </cell>
          <cell r="E253" t="str">
            <v>Organized entities for buying and selling stocks, currencies, commodities and other goods</v>
          </cell>
        </row>
        <row r="254">
          <cell r="A254" t="str">
            <v>04009001</v>
          </cell>
          <cell r="B254" t="str">
            <v>SubjectDetail</v>
          </cell>
          <cell r="C254" t="str">
            <v>en-GB</v>
          </cell>
          <cell r="D254" t="str">
            <v>energy</v>
          </cell>
          <cell r="E254" t="str">
            <v>Stories related to energy trading and markets</v>
          </cell>
        </row>
        <row r="255">
          <cell r="A255" t="str">
            <v>04009002</v>
          </cell>
          <cell r="B255" t="str">
            <v>SubjectDetail</v>
          </cell>
          <cell r="C255" t="str">
            <v>en-GB</v>
          </cell>
          <cell r="D255" t="str">
            <v>metal</v>
          </cell>
          <cell r="E255" t="str">
            <v>Markets for trading base metals such as copper, aluminium, steel, zinc etc</v>
          </cell>
        </row>
        <row r="256">
          <cell r="A256" t="str">
            <v>04009003</v>
          </cell>
          <cell r="B256" t="str">
            <v>SubjectDetail</v>
          </cell>
          <cell r="C256" t="str">
            <v>en-GB</v>
          </cell>
          <cell r="D256" t="str">
            <v>securities</v>
          </cell>
          <cell r="E256" t="str">
            <v>Markets for trading types of company paper such as stocks and bonds</v>
          </cell>
        </row>
        <row r="257">
          <cell r="A257" t="str">
            <v>04009004</v>
          </cell>
          <cell r="B257" t="str">
            <v>SubjectDetail</v>
          </cell>
          <cell r="C257" t="str">
            <v>en-GB</v>
          </cell>
          <cell r="D257" t="str">
            <v>soft commodity</v>
          </cell>
          <cell r="E257" t="str">
            <v>Trading in commodities such as cotton, sugar, sorghum,  soybeans etc.</v>
          </cell>
        </row>
        <row r="258">
          <cell r="A258" t="str">
            <v>04010000</v>
          </cell>
          <cell r="B258" t="str">
            <v>SubjectMatter</v>
          </cell>
          <cell r="C258" t="str">
            <v>en-GB</v>
          </cell>
          <cell r="D258" t="str">
            <v>media</v>
          </cell>
          <cell r="E258" t="str">
            <v>The various means of disseminating news and information to the public</v>
          </cell>
        </row>
        <row r="259">
          <cell r="A259" t="str">
            <v>04010001</v>
          </cell>
          <cell r="B259" t="str">
            <v>SubjectDetail</v>
          </cell>
          <cell r="C259" t="str">
            <v>en-GB</v>
          </cell>
          <cell r="D259" t="str">
            <v>advertising</v>
          </cell>
          <cell r="E259" t="str">
            <v>Methods of promoting goods and service to consumers through video, graphics, print text etc</v>
          </cell>
        </row>
        <row r="260">
          <cell r="A260" t="str">
            <v>04010002</v>
          </cell>
          <cell r="B260" t="str">
            <v>SubjectDetail</v>
          </cell>
          <cell r="C260" t="str">
            <v>en-GB</v>
          </cell>
          <cell r="D260" t="str">
            <v>book</v>
          </cell>
          <cell r="E260" t="str">
            <v>The business of producing and selling bound media, whether fiction or non-fiction</v>
          </cell>
        </row>
        <row r="261">
          <cell r="A261" t="str">
            <v>04010003</v>
          </cell>
          <cell r="B261" t="str">
            <v>SubjectDetail</v>
          </cell>
          <cell r="C261" t="str">
            <v>en-GB</v>
          </cell>
          <cell r="D261" t="str">
            <v>cinema industry</v>
          </cell>
          <cell r="E261" t="str">
            <v>Stories related to the business of cinema</v>
          </cell>
        </row>
        <row r="262">
          <cell r="A262" t="str">
            <v>04010004</v>
          </cell>
          <cell r="B262" t="str">
            <v>SubjectDetail</v>
          </cell>
          <cell r="C262" t="str">
            <v>en-GB</v>
          </cell>
          <cell r="D262" t="str">
            <v>news agency</v>
          </cell>
          <cell r="E262" t="str">
            <v>Commercial agencies for production and distribution of newsworthy events through print, broadcast, video or electronic media</v>
          </cell>
        </row>
        <row r="263">
          <cell r="A263" t="str">
            <v>04010005</v>
          </cell>
          <cell r="B263" t="str">
            <v>SubjectDetail</v>
          </cell>
          <cell r="C263" t="str">
            <v>en-GB</v>
          </cell>
          <cell r="D263" t="str">
            <v>newspaper and magazine</v>
          </cell>
          <cell r="E263" t="str">
            <v>The business of producing bound and unbound printed paper products for periodic distribution of news items</v>
          </cell>
        </row>
        <row r="264">
          <cell r="A264" t="str">
            <v>04010006</v>
          </cell>
          <cell r="B264" t="str">
            <v>SubjectDetail</v>
          </cell>
          <cell r="C264" t="str">
            <v>en-GB</v>
          </cell>
          <cell r="D264" t="str">
            <v>online</v>
          </cell>
          <cell r="E264" t="str">
            <v>The business of distributing news and information through computer networks for public consumption</v>
          </cell>
        </row>
        <row r="265">
          <cell r="A265" t="str">
            <v>04010007</v>
          </cell>
          <cell r="B265" t="str">
            <v>SubjectDetail</v>
          </cell>
          <cell r="C265" t="str">
            <v>en-GB</v>
          </cell>
          <cell r="D265" t="str">
            <v>public relation</v>
          </cell>
          <cell r="E265" t="str">
            <v>The job of promoting products and services  through advertising campaigns and/or through person-to-person contact or through news releases</v>
          </cell>
        </row>
        <row r="266">
          <cell r="A266" t="str">
            <v>04010008</v>
          </cell>
          <cell r="B266" t="str">
            <v>SubjectDetail</v>
          </cell>
          <cell r="C266" t="str">
            <v>en-GB</v>
          </cell>
          <cell r="D266" t="str">
            <v>radio industry</v>
          </cell>
          <cell r="E266" t="str">
            <v>Stories related to the business of radio</v>
          </cell>
        </row>
        <row r="267">
          <cell r="A267" t="str">
            <v>04010009</v>
          </cell>
          <cell r="B267" t="str">
            <v>SubjectDetail</v>
          </cell>
          <cell r="C267" t="str">
            <v>en-GB</v>
          </cell>
          <cell r="D267" t="str">
            <v>satellite and cable service</v>
          </cell>
          <cell r="E267" t="str">
            <v>The business of transmitting  of news, entertainment and information via satellite or cable television services</v>
          </cell>
        </row>
        <row r="268">
          <cell r="A268" t="str">
            <v>04010010</v>
          </cell>
          <cell r="B268" t="str">
            <v>SubjectDetail</v>
          </cell>
          <cell r="C268" t="str">
            <v>en-GB</v>
          </cell>
          <cell r="D268" t="str">
            <v>television industry</v>
          </cell>
          <cell r="E268" t="str">
            <v>Stories related to the business of television</v>
          </cell>
        </row>
        <row r="269">
          <cell r="A269" t="str">
            <v>04010011</v>
          </cell>
          <cell r="B269" t="str">
            <v>SubjectDetail</v>
          </cell>
          <cell r="C269" t="str">
            <v>en-GB</v>
          </cell>
          <cell r="D269" t="str">
            <v>music industry</v>
          </cell>
          <cell r="E269" t="str">
            <v>Recording, production, marketing of music</v>
          </cell>
        </row>
        <row r="270">
          <cell r="A270" t="str">
            <v>04011000</v>
          </cell>
          <cell r="B270" t="str">
            <v>SubjectMatter</v>
          </cell>
          <cell r="C270" t="str">
            <v>en-GB</v>
          </cell>
          <cell r="D270" t="str">
            <v>manufacturing and engineering</v>
          </cell>
          <cell r="E270" t="str">
            <v>Manufacturers of electrical, electronic and mechanical equipment but does not cover civil engineering.</v>
          </cell>
        </row>
        <row r="271">
          <cell r="A271" t="str">
            <v>04011001</v>
          </cell>
          <cell r="B271" t="str">
            <v>SubjectDetail</v>
          </cell>
          <cell r="C271" t="str">
            <v>en-GB</v>
          </cell>
          <cell r="D271" t="str">
            <v>aerospace</v>
          </cell>
          <cell r="E271" t="str">
            <v>Companies that assemble or manufacture components for airplanes and space ships.</v>
          </cell>
        </row>
        <row r="272">
          <cell r="A272" t="str">
            <v>04011002</v>
          </cell>
          <cell r="B272" t="str">
            <v>SubjectDetail</v>
          </cell>
          <cell r="C272" t="str">
            <v>en-GB</v>
          </cell>
          <cell r="D272" t="str">
            <v>automotive equipment</v>
          </cell>
          <cell r="E272" t="str">
            <v>Companies that produce components for automobiles</v>
          </cell>
        </row>
        <row r="273">
          <cell r="A273" t="str">
            <v>04011003</v>
          </cell>
          <cell r="B273" t="str">
            <v>SubjectDetail</v>
          </cell>
          <cell r="C273" t="str">
            <v>en-GB</v>
          </cell>
          <cell r="D273" t="str">
            <v>defence equipment</v>
          </cell>
          <cell r="E273" t="str">
            <v>Manufacturers of guns, tanks, cannons, ships etc for the military and non-military protection services</v>
          </cell>
        </row>
        <row r="274">
          <cell r="A274" t="str">
            <v>04011004</v>
          </cell>
          <cell r="B274" t="str">
            <v>SubjectDetail</v>
          </cell>
          <cell r="C274" t="str">
            <v>en-GB</v>
          </cell>
          <cell r="D274" t="str">
            <v>electrical appliance</v>
          </cell>
          <cell r="E274" t="str">
            <v>Makers of large and small electrical goods for use in homes or  business</v>
          </cell>
        </row>
        <row r="275">
          <cell r="A275" t="str">
            <v>04011005</v>
          </cell>
          <cell r="B275" t="str">
            <v>SubjectDetail</v>
          </cell>
          <cell r="C275" t="str">
            <v>en-GB</v>
          </cell>
          <cell r="D275" t="str">
            <v>heavy engineering</v>
          </cell>
          <cell r="E275" t="str">
            <v>Manufacturers of cranes, bulldozers and the like for use in major construction projects</v>
          </cell>
        </row>
        <row r="276">
          <cell r="A276" t="str">
            <v>04011006</v>
          </cell>
          <cell r="B276" t="str">
            <v>SubjectDetail</v>
          </cell>
          <cell r="C276" t="str">
            <v>en-GB</v>
          </cell>
          <cell r="D276" t="str">
            <v>industrial component</v>
          </cell>
          <cell r="E276" t="str">
            <v>Manufacturers of  mechanical, electrical, electronic items needed in the manufacture of other items</v>
          </cell>
        </row>
        <row r="277">
          <cell r="A277" t="str">
            <v>04011007</v>
          </cell>
          <cell r="B277" t="str">
            <v>SubjectDetail</v>
          </cell>
          <cell r="C277" t="str">
            <v>en-GB</v>
          </cell>
          <cell r="D277" t="str">
            <v>instrument engineering</v>
          </cell>
          <cell r="E277" t="str">
            <v>Manufacturers of instruments for calibration, measurement of things like speed, pressure, distance</v>
          </cell>
        </row>
        <row r="278">
          <cell r="A278" t="str">
            <v>04011008</v>
          </cell>
          <cell r="B278" t="str">
            <v>SubjectDetail</v>
          </cell>
          <cell r="C278" t="str">
            <v>en-GB</v>
          </cell>
          <cell r="D278" t="str">
            <v>shipbuilding</v>
          </cell>
          <cell r="E278" t="str">
            <v>Manufacturers of ships, submarines, barges.</v>
          </cell>
        </row>
        <row r="279">
          <cell r="A279" t="str">
            <v>04011009</v>
          </cell>
          <cell r="B279" t="str">
            <v>SubjectDetail</v>
          </cell>
          <cell r="C279" t="str">
            <v>en-GB</v>
          </cell>
          <cell r="D279" t="str">
            <v>machine manufacturing</v>
          </cell>
          <cell r="E279" t="str">
            <v>Manufacturers of turbines, engines, fans , pumps , motors and components for powered equipment.</v>
          </cell>
        </row>
        <row r="280">
          <cell r="A280" t="str">
            <v>04012000</v>
          </cell>
          <cell r="B280" t="str">
            <v>SubjectMatter</v>
          </cell>
          <cell r="C280" t="str">
            <v>en-GB</v>
          </cell>
          <cell r="D280" t="str">
            <v>metal and mineral</v>
          </cell>
          <cell r="E280" t="str">
            <v>Production and refining of ores into metals</v>
          </cell>
        </row>
        <row r="281">
          <cell r="A281" t="str">
            <v>04012001</v>
          </cell>
          <cell r="B281" t="str">
            <v>SubjectDetail</v>
          </cell>
          <cell r="C281" t="str">
            <v>en-GB</v>
          </cell>
          <cell r="D281" t="str">
            <v>building material</v>
          </cell>
          <cell r="E281" t="str">
            <v>Manufacture of materials like wallboard, lumber wiring for the building industry</v>
          </cell>
        </row>
        <row r="282">
          <cell r="A282" t="str">
            <v>04012002</v>
          </cell>
          <cell r="B282" t="str">
            <v>SubjectDetail</v>
          </cell>
          <cell r="C282" t="str">
            <v>en-GB</v>
          </cell>
          <cell r="D282" t="str">
            <v>gold and precious material</v>
          </cell>
          <cell r="E282" t="str">
            <v>Mining, refining and sales of gold and other precious metals</v>
          </cell>
        </row>
        <row r="283">
          <cell r="A283" t="str">
            <v>04012003</v>
          </cell>
          <cell r="B283" t="str">
            <v>SubjectDetail</v>
          </cell>
          <cell r="C283" t="str">
            <v>en-GB</v>
          </cell>
          <cell r="D283" t="str">
            <v>iron and steel</v>
          </cell>
          <cell r="E283" t="str">
            <v>Mining, refining and sales of iron-based metals</v>
          </cell>
        </row>
        <row r="284">
          <cell r="A284" t="str">
            <v>04012004</v>
          </cell>
          <cell r="B284" t="str">
            <v>SubjectDetail</v>
          </cell>
          <cell r="C284" t="str">
            <v>en-GB</v>
          </cell>
          <cell r="D284" t="str">
            <v>non ferrous metal</v>
          </cell>
          <cell r="E284" t="str">
            <v>Mining, refining and sales of copper, zinc, aluminium, and other metals not based on iron</v>
          </cell>
        </row>
        <row r="285">
          <cell r="A285" t="str">
            <v>04012005</v>
          </cell>
          <cell r="B285" t="str">
            <v>SubjectDetail</v>
          </cell>
          <cell r="C285" t="str">
            <v>en-GB</v>
          </cell>
          <cell r="D285" t="str">
            <v>mining</v>
          </cell>
          <cell r="E285" t="str">
            <v>The industry of digging for metals, raw materials such as coal, or precious gems such as diamonds </v>
          </cell>
        </row>
        <row r="286">
          <cell r="A286" t="str">
            <v>04013000</v>
          </cell>
          <cell r="B286" t="str">
            <v>SubjectMatter</v>
          </cell>
          <cell r="C286" t="str">
            <v>en-GB</v>
          </cell>
          <cell r="D286" t="str">
            <v>process industry</v>
          </cell>
          <cell r="E286" t="str">
            <v>The business of turning raw materials into useable products</v>
          </cell>
        </row>
        <row r="287">
          <cell r="A287" t="str">
            <v>04013001</v>
          </cell>
          <cell r="B287" t="str">
            <v>SubjectDetail</v>
          </cell>
          <cell r="C287" t="str">
            <v>en-GB</v>
          </cell>
          <cell r="D287" t="str">
            <v>distiller and brewer</v>
          </cell>
          <cell r="E287" t="str">
            <v>Manufacture of alcoholic beverages</v>
          </cell>
        </row>
        <row r="288">
          <cell r="A288" t="str">
            <v>04013002</v>
          </cell>
          <cell r="B288" t="str">
            <v>SubjectDetail</v>
          </cell>
          <cell r="C288" t="str">
            <v>en-GB</v>
          </cell>
          <cell r="D288" t="str">
            <v>food</v>
          </cell>
          <cell r="E288" t="str">
            <v>The business of processing, distributing and selling for  basic human consumption</v>
          </cell>
        </row>
        <row r="289">
          <cell r="A289" t="str">
            <v>04013003</v>
          </cell>
          <cell r="B289" t="str">
            <v>SubjectDetail</v>
          </cell>
          <cell r="C289" t="str">
            <v>en-GB</v>
          </cell>
          <cell r="D289" t="str">
            <v>furnishings and furniture</v>
          </cell>
          <cell r="E289" t="str">
            <v>Manufacture of furniture, wallpaper, paints and fabrics for interior decoration</v>
          </cell>
        </row>
        <row r="290">
          <cell r="A290" t="str">
            <v>04013004</v>
          </cell>
          <cell r="B290" t="str">
            <v>SubjectDetail</v>
          </cell>
          <cell r="C290" t="str">
            <v>en-GB</v>
          </cell>
          <cell r="D290" t="str">
            <v>paper and packaging product</v>
          </cell>
          <cell r="E290" t="str">
            <v>Production of paper material for writing, wrapping, printing, or packaging</v>
          </cell>
        </row>
        <row r="291">
          <cell r="A291" t="str">
            <v>04013005</v>
          </cell>
          <cell r="B291" t="str">
            <v>SubjectDetail</v>
          </cell>
          <cell r="C291" t="str">
            <v>en-GB</v>
          </cell>
          <cell r="D291" t="str">
            <v>rubber product</v>
          </cell>
          <cell r="E291" t="str">
            <v>Production of rubber based materials for gloves, protective coatings, hoses and the like</v>
          </cell>
        </row>
        <row r="292">
          <cell r="A292" t="str">
            <v>04013006</v>
          </cell>
          <cell r="B292" t="str">
            <v>SubjectDetail</v>
          </cell>
          <cell r="C292" t="str">
            <v>en-GB</v>
          </cell>
          <cell r="D292" t="str">
            <v>soft drinks</v>
          </cell>
          <cell r="E292" t="str">
            <v>Production of non-alcoholic drinks</v>
          </cell>
        </row>
        <row r="293">
          <cell r="A293" t="str">
            <v>04013007</v>
          </cell>
          <cell r="B293" t="str">
            <v>SubjectDetail</v>
          </cell>
          <cell r="C293" t="str">
            <v>en-GB</v>
          </cell>
          <cell r="D293" t="str">
            <v>textile and clothing</v>
          </cell>
          <cell r="E293" t="str">
            <v>Production of fabrics for furnishings and fixtures, and for clothing of various types</v>
          </cell>
        </row>
        <row r="294">
          <cell r="A294" t="str">
            <v>04013008</v>
          </cell>
          <cell r="B294" t="str">
            <v>SubjectDetail</v>
          </cell>
          <cell r="C294" t="str">
            <v>en-GB</v>
          </cell>
          <cell r="D294" t="str">
            <v>tobacco</v>
          </cell>
          <cell r="E294" t="str">
            <v>Growing, producing and sale of tobacco products</v>
          </cell>
        </row>
        <row r="295">
          <cell r="A295" t="str">
            <v>04014000</v>
          </cell>
          <cell r="B295" t="str">
            <v>SubjectMatter</v>
          </cell>
          <cell r="C295" t="str">
            <v>en-GB</v>
          </cell>
          <cell r="D295" t="str">
            <v>tourism and leisure</v>
          </cell>
          <cell r="E295" t="str">
            <v>Stories about the tourism and leisure industries</v>
          </cell>
        </row>
        <row r="296">
          <cell r="A296" t="str">
            <v>04014001</v>
          </cell>
          <cell r="B296" t="str">
            <v>SubjectDetail</v>
          </cell>
          <cell r="C296" t="str">
            <v>en-GB</v>
          </cell>
          <cell r="D296" t="str">
            <v>casino and gambling</v>
          </cell>
          <cell r="E296" t="str">
            <v>The business of providing outlets for various games of chance using cards, dice, spinning wheels to betting on animal races</v>
          </cell>
        </row>
        <row r="297">
          <cell r="A297" t="str">
            <v>04014002</v>
          </cell>
          <cell r="B297" t="str">
            <v>SubjectDetail</v>
          </cell>
          <cell r="C297" t="str">
            <v>en-GB</v>
          </cell>
          <cell r="D297" t="str">
            <v>hotel and accommodation</v>
          </cell>
          <cell r="E297" t="str">
            <v>The business of providing food and shelter to travellers</v>
          </cell>
        </row>
        <row r="298">
          <cell r="A298" t="str">
            <v>04014003</v>
          </cell>
          <cell r="B298" t="str">
            <v>SubjectDetail</v>
          </cell>
          <cell r="C298" t="str">
            <v>en-GB</v>
          </cell>
          <cell r="D298" t="str">
            <v>recreational and sporting goods</v>
          </cell>
          <cell r="E298" t="str">
            <v>Manufacture of goods for leisure activities</v>
          </cell>
        </row>
        <row r="299">
          <cell r="A299" t="str">
            <v>04014004</v>
          </cell>
          <cell r="B299" t="str">
            <v>SubjectDetail</v>
          </cell>
          <cell r="C299" t="str">
            <v>en-GB</v>
          </cell>
          <cell r="D299" t="str">
            <v>restaurant and catering</v>
          </cell>
          <cell r="E299" t="str">
            <v>The business of providing prepared foods for customers in groups large and small</v>
          </cell>
        </row>
        <row r="300">
          <cell r="A300" t="str">
            <v>04014005</v>
          </cell>
          <cell r="B300" t="str">
            <v>SubjectDetail</v>
          </cell>
          <cell r="C300" t="str">
            <v>en-GB</v>
          </cell>
          <cell r="D300" t="str">
            <v>tour operator</v>
          </cell>
          <cell r="E300" t="str">
            <v>Operators of trips either locally, as around town, or to other countries</v>
          </cell>
        </row>
        <row r="301">
          <cell r="A301" t="str">
            <v>04015000</v>
          </cell>
          <cell r="B301" t="str">
            <v>SubjectMatter</v>
          </cell>
          <cell r="C301" t="str">
            <v>en-GB</v>
          </cell>
          <cell r="D301" t="str">
            <v>transport</v>
          </cell>
          <cell r="E301" t="str">
            <v>The means of getting from one place to the other without walking</v>
          </cell>
        </row>
        <row r="302">
          <cell r="A302" t="str">
            <v>04015001</v>
          </cell>
          <cell r="B302" t="str">
            <v>SubjectDetail</v>
          </cell>
          <cell r="C302" t="str">
            <v>en-GB</v>
          </cell>
          <cell r="D302" t="str">
            <v>air transport</v>
          </cell>
          <cell r="E302" t="str">
            <v>Airplane and airport operations</v>
          </cell>
        </row>
        <row r="303">
          <cell r="A303" t="str">
            <v>04015002</v>
          </cell>
          <cell r="B303" t="str">
            <v>SubjectDetail</v>
          </cell>
          <cell r="C303" t="str">
            <v>en-GB</v>
          </cell>
          <cell r="D303" t="str">
            <v>railway</v>
          </cell>
          <cell r="E303" t="str">
            <v>The business of transporting people or cargo by rail</v>
          </cell>
        </row>
        <row r="304">
          <cell r="A304" t="str">
            <v>04015003</v>
          </cell>
          <cell r="B304" t="str">
            <v>SubjectDetail</v>
          </cell>
          <cell r="C304" t="str">
            <v>en-GB</v>
          </cell>
          <cell r="D304" t="str">
            <v>road transport</v>
          </cell>
          <cell r="E304" t="str">
            <v>The business of transport goods by trucks and highways</v>
          </cell>
        </row>
        <row r="305">
          <cell r="A305" t="str">
            <v>04015004</v>
          </cell>
          <cell r="B305" t="str">
            <v>SubjectDetail</v>
          </cell>
          <cell r="C305" t="str">
            <v>en-GB</v>
          </cell>
          <cell r="D305" t="str">
            <v>waterway and maritime transport</v>
          </cell>
          <cell r="E305" t="str">
            <v>Commercial movement of people or goods via boats, ships and water</v>
          </cell>
        </row>
        <row r="306">
          <cell r="A306" t="str">
            <v>04016000</v>
          </cell>
          <cell r="B306" t="str">
            <v>SubjectMatter</v>
          </cell>
          <cell r="C306" t="str">
            <v>en-GB</v>
          </cell>
          <cell r="D306" t="str">
            <v>company information</v>
          </cell>
          <cell r="E306" t="str">
            <v>Information about individual companies or business entities</v>
          </cell>
        </row>
        <row r="307">
          <cell r="A307" t="str">
            <v>04016001</v>
          </cell>
          <cell r="B307" t="str">
            <v>SubjectDetail</v>
          </cell>
          <cell r="C307" t="str">
            <v>en-GB</v>
          </cell>
          <cell r="D307" t="str">
            <v>accounting and audit</v>
          </cell>
          <cell r="E307" t="str">
            <v>Changes in choice of auditing firm. Reports on impact of changes in GAAP.</v>
          </cell>
        </row>
        <row r="308">
          <cell r="A308" t="str">
            <v>04016002</v>
          </cell>
          <cell r="B308" t="str">
            <v>SubjectDetail</v>
          </cell>
          <cell r="C308" t="str">
            <v>en-GB</v>
          </cell>
          <cell r="D308" t="str">
            <v>annual and special corporate meeting</v>
          </cell>
          <cell r="E308" t="str">
            <v>Announcements of upcoming meetings. Reports on meetings.</v>
          </cell>
        </row>
        <row r="309">
          <cell r="A309" t="str">
            <v>04016003</v>
          </cell>
          <cell r="B309" t="str">
            <v>SubjectDetail</v>
          </cell>
          <cell r="C309" t="str">
            <v>en-GB</v>
          </cell>
          <cell r="D309" t="str">
            <v>annual report</v>
          </cell>
          <cell r="E309" t="str">
            <v>Stories regarding availability or contents of annual company reports.</v>
          </cell>
        </row>
        <row r="310">
          <cell r="A310" t="str">
            <v>04016004</v>
          </cell>
          <cell r="B310" t="str">
            <v>SubjectDetail</v>
          </cell>
          <cell r="C310" t="str">
            <v>en-GB</v>
          </cell>
          <cell r="D310" t="str">
            <v>antitrust issue</v>
          </cell>
          <cell r="E310" t="str">
            <v>Stories regarding antitrust activities, monopoly regulation, etc.</v>
          </cell>
        </row>
        <row r="311">
          <cell r="A311" t="str">
            <v>04016005</v>
          </cell>
          <cell r="B311" t="str">
            <v>SubjectDetail</v>
          </cell>
          <cell r="C311" t="str">
            <v>en-GB</v>
          </cell>
          <cell r="D311" t="str">
            <v>merger, acquisition and takeover</v>
          </cell>
          <cell r="E311" t="str">
            <v>News on mergers, takeovers or acquisitions.</v>
          </cell>
        </row>
        <row r="312">
          <cell r="A312" t="str">
            <v>04016006</v>
          </cell>
          <cell r="B312" t="str">
            <v>SubjectDetail</v>
          </cell>
          <cell r="C312" t="str">
            <v>en-GB</v>
          </cell>
          <cell r="D312" t="str">
            <v>analysts' comment</v>
          </cell>
          <cell r="E312" t="str">
            <v>Stories containing stock analyst comments, analysis and recommendations.</v>
          </cell>
        </row>
        <row r="313">
          <cell r="A313" t="str">
            <v>04016007</v>
          </cell>
          <cell r="B313" t="str">
            <v>SubjectDetail</v>
          </cell>
          <cell r="C313" t="str">
            <v>en-GB</v>
          </cell>
          <cell r="D313" t="str">
            <v>bankruptcy</v>
          </cell>
          <cell r="E313" t="str">
            <v>News about actual bankruptcy filings.</v>
          </cell>
        </row>
        <row r="314">
          <cell r="A314" t="str">
            <v>04016008</v>
          </cell>
          <cell r="B314" t="str">
            <v>SubjectDetail</v>
          </cell>
          <cell r="C314" t="str">
            <v>en-GB</v>
          </cell>
          <cell r="D314" t="str">
            <v>board of directors (appointment and change)</v>
          </cell>
          <cell r="E314" t="str">
            <v>News regarding appointments to or changes in the board of directors for a company.</v>
          </cell>
        </row>
        <row r="315">
          <cell r="A315" t="str">
            <v>04016009</v>
          </cell>
          <cell r="B315" t="str">
            <v>SubjectDetail</v>
          </cell>
          <cell r="C315" t="str">
            <v>en-GB</v>
          </cell>
          <cell r="D315" t="str">
            <v>buyback</v>
          </cell>
          <cell r="E315" t="str">
            <v>News regarding stock buyback programs. This should be kept distinct from Stock Activity (see below).</v>
          </cell>
        </row>
        <row r="316">
          <cell r="A316" t="str">
            <v>04016010</v>
          </cell>
          <cell r="B316" t="str">
            <v>SubjectDetail</v>
          </cell>
          <cell r="C316" t="str">
            <v>en-GB</v>
          </cell>
          <cell r="D316" t="str">
            <v>C.E.O. interview</v>
          </cell>
          <cell r="E316" t="str">
            <v>Interviews with Chief Executive Officers.</v>
          </cell>
        </row>
        <row r="317">
          <cell r="A317" t="str">
            <v>04016011</v>
          </cell>
          <cell r="B317" t="str">
            <v>SubjectDetail</v>
          </cell>
          <cell r="C317" t="str">
            <v>en-GB</v>
          </cell>
          <cell r="D317" t="str">
            <v>corporate officer</v>
          </cell>
          <cell r="E317" t="str">
            <v>Appointments or changes in corporate officers.</v>
          </cell>
        </row>
        <row r="318">
          <cell r="A318" t="str">
            <v>04016012</v>
          </cell>
          <cell r="B318" t="str">
            <v>SubjectDetail</v>
          </cell>
          <cell r="C318" t="str">
            <v>en-GB</v>
          </cell>
          <cell r="D318" t="str">
            <v>corporate profile</v>
          </cell>
          <cell r="E318" t="str">
            <v>Stories that contain descriptive profiles of companies.</v>
          </cell>
        </row>
        <row r="319">
          <cell r="A319" t="str">
            <v>04016013</v>
          </cell>
          <cell r="B319" t="str">
            <v>SubjectDetail</v>
          </cell>
          <cell r="C319" t="str">
            <v>en-GB</v>
          </cell>
          <cell r="D319" t="str">
            <v>contract</v>
          </cell>
          <cell r="E319" t="str">
            <v>News about commercial contracts.</v>
          </cell>
        </row>
        <row r="320">
          <cell r="A320" t="str">
            <v>04016014</v>
          </cell>
          <cell r="B320" t="str">
            <v>SubjectDetail</v>
          </cell>
          <cell r="C320" t="str">
            <v>en-GB</v>
          </cell>
          <cell r="D320" t="str">
            <v>defence contract</v>
          </cell>
          <cell r="E320" t="str">
            <v>The award of government contracts for defence related activity.</v>
          </cell>
        </row>
        <row r="321">
          <cell r="A321" t="str">
            <v>04016015</v>
          </cell>
          <cell r="B321" t="str">
            <v>SubjectDetail</v>
          </cell>
          <cell r="C321" t="str">
            <v>en-GB</v>
          </cell>
          <cell r="D321" t="str">
            <v>dividend announcement</v>
          </cell>
          <cell r="E321" t="str">
            <v>Announcements regarding the disbursement of dividends.</v>
          </cell>
        </row>
        <row r="322">
          <cell r="A322" t="str">
            <v>04016016</v>
          </cell>
          <cell r="B322" t="str">
            <v>SubjectDetail</v>
          </cell>
          <cell r="C322" t="str">
            <v>en-GB</v>
          </cell>
          <cell r="D322" t="str">
            <v>earnings forecast</v>
          </cell>
          <cell r="E322" t="str">
            <v>Analyst prediction of company earnings.</v>
          </cell>
        </row>
        <row r="323">
          <cell r="A323" t="str">
            <v>04016017</v>
          </cell>
          <cell r="B323" t="str">
            <v>SubjectDetail</v>
          </cell>
          <cell r="C323" t="str">
            <v>en-GB</v>
          </cell>
          <cell r="D323" t="str">
            <v>financially distressed company</v>
          </cell>
          <cell r="E323" t="str">
            <v>News that a company is financially distressed - not yet having filed for bankruptcy.</v>
          </cell>
        </row>
        <row r="324">
          <cell r="A324" t="str">
            <v>04016018</v>
          </cell>
          <cell r="B324" t="str">
            <v>SubjectDetail</v>
          </cell>
          <cell r="C324" t="str">
            <v>en-GB</v>
          </cell>
          <cell r="D324" t="str">
            <v>earnings</v>
          </cell>
          <cell r="E324" t="str">
            <v>Any release of earnings results.</v>
          </cell>
        </row>
        <row r="325">
          <cell r="A325" t="str">
            <v>04016019</v>
          </cell>
          <cell r="B325" t="str">
            <v>SubjectDetail</v>
          </cell>
          <cell r="C325" t="str">
            <v>en-GB</v>
          </cell>
          <cell r="D325" t="str">
            <v>financing and stock offering</v>
          </cell>
          <cell r="E325" t="str">
            <v>Stories regarding new offerings of equity including initial public offerings.</v>
          </cell>
        </row>
        <row r="326">
          <cell r="A326" t="str">
            <v>04016020</v>
          </cell>
          <cell r="B326" t="str">
            <v>SubjectDetail</v>
          </cell>
          <cell r="C326" t="str">
            <v>en-GB</v>
          </cell>
          <cell r="D326" t="str">
            <v>government contract</v>
          </cell>
          <cell r="E326" t="str">
            <v>The award of government contracts not related to defence activity</v>
          </cell>
        </row>
        <row r="327">
          <cell r="A327" t="str">
            <v>04016021</v>
          </cell>
          <cell r="B327" t="str">
            <v>SubjectDetail</v>
          </cell>
          <cell r="C327" t="str">
            <v>en-GB</v>
          </cell>
          <cell r="D327" t="str">
            <v>global expansion</v>
          </cell>
          <cell r="E327" t="str">
            <v>Planned or actual openings of offices in countries for the first time.</v>
          </cell>
        </row>
        <row r="328">
          <cell r="A328" t="str">
            <v>04016022</v>
          </cell>
          <cell r="B328" t="str">
            <v>SubjectDetail</v>
          </cell>
          <cell r="C328" t="str">
            <v>en-GB</v>
          </cell>
          <cell r="D328" t="str">
            <v>insider trading</v>
          </cell>
          <cell r="E328" t="str">
            <v>Reports on the purchase or sales of stock by corporate officers or board members.</v>
          </cell>
        </row>
        <row r="329">
          <cell r="A329" t="str">
            <v>04016023</v>
          </cell>
          <cell r="B329" t="str">
            <v>SubjectDetail</v>
          </cell>
          <cell r="C329" t="str">
            <v>en-GB</v>
          </cell>
          <cell r="D329" t="str">
            <v>joint venture</v>
          </cell>
          <cell r="E329" t="str">
            <v>News regarding joint ventures between companies. (Not marketing related - see Marketing.)</v>
          </cell>
        </row>
        <row r="330">
          <cell r="A330" t="str">
            <v>04016024</v>
          </cell>
          <cell r="B330" t="str">
            <v>SubjectDetail</v>
          </cell>
          <cell r="C330" t="str">
            <v>en-GB</v>
          </cell>
          <cell r="D330" t="str">
            <v>leveraged buyout</v>
          </cell>
          <cell r="E330" t="str">
            <v>News about leveraged buyouts.</v>
          </cell>
        </row>
        <row r="331">
          <cell r="A331" t="str">
            <v>04016025</v>
          </cell>
          <cell r="B331" t="str">
            <v>SubjectDetail</v>
          </cell>
          <cell r="C331" t="str">
            <v>en-GB</v>
          </cell>
          <cell r="D331" t="str">
            <v>layoffs and downsizing</v>
          </cell>
          <cell r="E331" t="str">
            <v>Planned or actual reductions in the labour force.</v>
          </cell>
        </row>
        <row r="332">
          <cell r="A332" t="str">
            <v>04016026</v>
          </cell>
          <cell r="B332" t="str">
            <v>SubjectDetail</v>
          </cell>
          <cell r="C332" t="str">
            <v>en-GB</v>
          </cell>
          <cell r="D332" t="str">
            <v>licensing agreement</v>
          </cell>
          <cell r="E332" t="str">
            <v>Stories about licensing agreements between companies.</v>
          </cell>
        </row>
        <row r="333">
          <cell r="A333" t="str">
            <v>04016027</v>
          </cell>
          <cell r="B333" t="str">
            <v>SubjectDetail</v>
          </cell>
          <cell r="C333" t="str">
            <v>en-GB</v>
          </cell>
          <cell r="D333" t="str">
            <v>litigation and regulation</v>
          </cell>
          <cell r="E333" t="str">
            <v>Stories regarding corporate law including litigation and regulations.</v>
          </cell>
        </row>
        <row r="334">
          <cell r="A334" t="str">
            <v>04016028</v>
          </cell>
          <cell r="B334" t="str">
            <v>SubjectDetail</v>
          </cell>
          <cell r="C334" t="str">
            <v>en-GB</v>
          </cell>
          <cell r="D334" t="str">
            <v>management change</v>
          </cell>
          <cell r="E334" t="str">
            <v>Major appointments or changes in management below the level of corporate officer.</v>
          </cell>
        </row>
        <row r="335">
          <cell r="A335" t="str">
            <v>04016029</v>
          </cell>
          <cell r="B335" t="str">
            <v>SubjectDetail</v>
          </cell>
          <cell r="C335" t="str">
            <v>en-GB</v>
          </cell>
          <cell r="D335" t="str">
            <v>marketing</v>
          </cell>
          <cell r="E335" t="str">
            <v>Includes news regarding joint marketing agreements between companies, adoption of new product marketing strategies, etc.</v>
          </cell>
        </row>
        <row r="336">
          <cell r="A336" t="str">
            <v>04016030</v>
          </cell>
          <cell r="B336" t="str">
            <v>SubjectDetail</v>
          </cell>
          <cell r="C336" t="str">
            <v>en-GB</v>
          </cell>
          <cell r="D336" t="str">
            <v>new product</v>
          </cell>
          <cell r="E336" t="str">
            <v>Announcements of new products.</v>
          </cell>
        </row>
        <row r="337">
          <cell r="A337" t="str">
            <v>04016031</v>
          </cell>
          <cell r="B337" t="str">
            <v>SubjectDetail</v>
          </cell>
          <cell r="C337" t="str">
            <v>en-GB</v>
          </cell>
          <cell r="D337" t="str">
            <v>patent, copyright and trademark</v>
          </cell>
          <cell r="E337" t="str">
            <v>News related to patents, copyright and trademarks.</v>
          </cell>
        </row>
        <row r="338">
          <cell r="A338" t="str">
            <v>04016032</v>
          </cell>
          <cell r="B338" t="str">
            <v>SubjectDetail</v>
          </cell>
          <cell r="C338" t="str">
            <v>en-GB</v>
          </cell>
          <cell r="D338" t="str">
            <v>plant closing</v>
          </cell>
          <cell r="E338" t="str">
            <v>Announcements of planned or actual plant closings.</v>
          </cell>
        </row>
        <row r="339">
          <cell r="A339" t="str">
            <v>04016033</v>
          </cell>
          <cell r="B339" t="str">
            <v>SubjectDetail</v>
          </cell>
          <cell r="C339" t="str">
            <v>en-GB</v>
          </cell>
          <cell r="D339" t="str">
            <v>plant opening</v>
          </cell>
          <cell r="E339" t="str">
            <v>Announcements of planned or actual plant openings.</v>
          </cell>
        </row>
        <row r="340">
          <cell r="A340" t="str">
            <v>04016034</v>
          </cell>
          <cell r="B340" t="str">
            <v>SubjectDetail</v>
          </cell>
          <cell r="C340" t="str">
            <v>en-GB</v>
          </cell>
          <cell r="D340" t="str">
            <v>privatisation</v>
          </cell>
          <cell r="E340" t="str">
            <v>Stories regarding the privatisation (privatisation) of state run companies.</v>
          </cell>
        </row>
        <row r="341">
          <cell r="A341" t="str">
            <v>04016035</v>
          </cell>
          <cell r="B341" t="str">
            <v>SubjectDetail</v>
          </cell>
          <cell r="C341" t="str">
            <v>en-GB</v>
          </cell>
          <cell r="D341" t="str">
            <v>proxy filing</v>
          </cell>
          <cell r="E341" t="str">
            <v>Filings with regulatory agencies of proxy statements for upcoming shareholder votes.</v>
          </cell>
        </row>
        <row r="342">
          <cell r="A342" t="str">
            <v>04016036</v>
          </cell>
          <cell r="B342" t="str">
            <v>SubjectDetail</v>
          </cell>
          <cell r="C342" t="str">
            <v>en-GB</v>
          </cell>
          <cell r="D342" t="str">
            <v>rating</v>
          </cell>
          <cell r="E342" t="str">
            <v>Corporate and sovereign debt and credit ratings (e.g. SandP or Moody's)</v>
          </cell>
        </row>
        <row r="343">
          <cell r="A343" t="str">
            <v>04016037</v>
          </cell>
          <cell r="B343" t="str">
            <v>SubjectDetail</v>
          </cell>
          <cell r="C343" t="str">
            <v>en-GB</v>
          </cell>
          <cell r="D343" t="str">
            <v>research and development</v>
          </cell>
          <cell r="E343" t="str">
            <v>News about research and expenditure on new product development.</v>
          </cell>
        </row>
        <row r="344">
          <cell r="A344" t="str">
            <v>04016038</v>
          </cell>
          <cell r="B344" t="str">
            <v>SubjectDetail</v>
          </cell>
          <cell r="C344" t="str">
            <v>en-GB</v>
          </cell>
          <cell r="D344" t="str">
            <v>quarterly or semiannual financial statement</v>
          </cell>
          <cell r="E344" t="str">
            <v>Stories regarding the availability or contents of quarterly or semi-annual corporate reports.</v>
          </cell>
        </row>
        <row r="345">
          <cell r="A345" t="str">
            <v>04016039</v>
          </cell>
          <cell r="B345" t="str">
            <v>SubjectDetail</v>
          </cell>
          <cell r="C345" t="str">
            <v>en-GB</v>
          </cell>
          <cell r="D345" t="str">
            <v>restructuring and recapitalisation</v>
          </cell>
          <cell r="E345" t="str">
            <v>Stories involving the sale of company units, splits of existing companies into units under a holding company, etc.</v>
          </cell>
        </row>
        <row r="346">
          <cell r="A346" t="str">
            <v>04016040</v>
          </cell>
          <cell r="B346" t="str">
            <v>SubjectDetail</v>
          </cell>
          <cell r="C346" t="str">
            <v>en-GB</v>
          </cell>
          <cell r="D346" t="str">
            <v>spin-off</v>
          </cell>
          <cell r="E346" t="str">
            <v>Stories regarding the creation of new companies being spun off from existing companies.</v>
          </cell>
        </row>
        <row r="347">
          <cell r="A347" t="str">
            <v>04016041</v>
          </cell>
          <cell r="B347" t="str">
            <v>SubjectDetail</v>
          </cell>
          <cell r="C347" t="str">
            <v>en-GB</v>
          </cell>
          <cell r="D347" t="str">
            <v>stock activity</v>
          </cell>
          <cell r="E347" t="str">
            <v>Announcements of major stock events: splits, block trades, new highs or lows, etc.</v>
          </cell>
        </row>
        <row r="348">
          <cell r="A348" t="str">
            <v>04016042</v>
          </cell>
          <cell r="B348" t="str">
            <v>SubjectDetail</v>
          </cell>
          <cell r="C348" t="str">
            <v>en-GB</v>
          </cell>
          <cell r="D348" t="str">
            <v>industrial production </v>
          </cell>
          <cell r="E348" t="str">
            <v>Manufacture of durable and non-durable goods</v>
          </cell>
        </row>
        <row r="349">
          <cell r="A349" t="str">
            <v>04016043</v>
          </cell>
          <cell r="B349" t="str">
            <v>SubjectDetail</v>
          </cell>
          <cell r="C349" t="str">
            <v>en-GB</v>
          </cell>
          <cell r="D349" t="str">
            <v>productivity </v>
          </cell>
          <cell r="E349" t="str">
            <v>The cost of labour to produce an item of value, often measured as output per hour per person</v>
          </cell>
        </row>
        <row r="350">
          <cell r="A350" t="str">
            <v>04016044</v>
          </cell>
          <cell r="B350" t="str">
            <v>SubjectDetail</v>
          </cell>
          <cell r="C350" t="str">
            <v>en-GB</v>
          </cell>
          <cell r="D350" t="str">
            <v>inventories </v>
          </cell>
          <cell r="E350" t="str">
            <v>Goods not sold and held by the producer, wholesaler or retailer</v>
          </cell>
        </row>
        <row r="351">
          <cell r="A351" t="str">
            <v>04016045</v>
          </cell>
          <cell r="B351" t="str">
            <v>SubjectDetail</v>
          </cell>
          <cell r="C351" t="str">
            <v>en-GB</v>
          </cell>
          <cell r="D351" t="str">
            <v>sales </v>
          </cell>
          <cell r="E351" t="str">
            <v>Either the exchange of goods for money, or the practice of discounting prices to increase the amount of goods sold, or to get rid of outdated merchandise</v>
          </cell>
        </row>
        <row r="352">
          <cell r="A352" t="str">
            <v>04016046</v>
          </cell>
          <cell r="B352" t="str">
            <v>SubjectDetail</v>
          </cell>
          <cell r="C352" t="str">
            <v>en-GB</v>
          </cell>
          <cell r="D352" t="str">
            <v>corporations </v>
          </cell>
          <cell r="E352" t="str">
            <v>Business enterprises formally licensed with boards of directors and hierarchical structures of governance</v>
          </cell>
        </row>
        <row r="353">
          <cell r="A353" t="str">
            <v>04016047</v>
          </cell>
          <cell r="B353" t="str">
            <v>SubjectDetail</v>
          </cell>
          <cell r="C353" t="str">
            <v>en-GB</v>
          </cell>
          <cell r="D353" t="str">
            <v>shareholders </v>
          </cell>
          <cell r="E353" t="str">
            <v>Anyone holding a piece of paper issued by a company which changes in value and entitles them to dividends depending on the performance of the company</v>
          </cell>
        </row>
        <row r="354">
          <cell r="A354" t="str">
            <v>04016048</v>
          </cell>
          <cell r="B354" t="str">
            <v>SubjectDetail</v>
          </cell>
          <cell r="C354" t="str">
            <v>en-GB</v>
          </cell>
          <cell r="D354" t="str">
            <v>corporate performance </v>
          </cell>
          <cell r="E354" t="str">
            <v>How well a company performs, measured by its net earnings, its dividends its earnings per share and price/earnings ratio</v>
          </cell>
        </row>
        <row r="355">
          <cell r="A355" t="str">
            <v>04016049</v>
          </cell>
          <cell r="B355" t="str">
            <v>SubjectDetail</v>
          </cell>
          <cell r="C355" t="str">
            <v>en-GB</v>
          </cell>
          <cell r="D355" t="str">
            <v>losses </v>
          </cell>
          <cell r="E355" t="str">
            <v>When expenses exceed revenue</v>
          </cell>
        </row>
        <row r="356">
          <cell r="A356" t="str">
            <v>04016050</v>
          </cell>
          <cell r="B356" t="str">
            <v>SubjectDetail</v>
          </cell>
          <cell r="C356" t="str">
            <v>en-GB</v>
          </cell>
          <cell r="D356" t="str">
            <v>credit ratings </v>
          </cell>
          <cell r="E356" t="str">
            <v>Formal statements by certain rating agencies such as Standard and Poor's on the investment risk of a company, a country or enterprise</v>
          </cell>
        </row>
        <row r="357">
          <cell r="A357" t="str">
            <v>04016051</v>
          </cell>
          <cell r="B357" t="str">
            <v>SubjectDetail</v>
          </cell>
          <cell r="C357" t="str">
            <v>en-GB</v>
          </cell>
          <cell r="D357" t="str">
            <v>stock splits </v>
          </cell>
          <cell r="E357" t="str">
            <v>Issuing multiple shares for one share of stock. Usually occurs when the price of a stock has increased so much that its purchase price is not attractive. A reverse split is when one share is issued for multiple shares, to raise the per share value.</v>
          </cell>
        </row>
        <row r="358">
          <cell r="A358" t="str">
            <v>04016052</v>
          </cell>
          <cell r="B358" t="str">
            <v>SubjectDetail</v>
          </cell>
          <cell r="C358" t="str">
            <v>en-GB</v>
          </cell>
          <cell r="D358" t="str">
            <v>stock options </v>
          </cell>
          <cell r="E358" t="str">
            <v>An agreement to either buy or sell a stock when it meets a certain price</v>
          </cell>
        </row>
        <row r="359">
          <cell r="A359" t="str">
            <v>04016053</v>
          </cell>
          <cell r="B359" t="str">
            <v>SubjectDetail</v>
          </cell>
          <cell r="C359" t="str">
            <v>en-GB</v>
          </cell>
          <cell r="D359" t="str">
            <v>recalls (products) </v>
          </cell>
          <cell r="E359" t="str">
            <v>A decision by a company to take back or repair a defective product</v>
          </cell>
        </row>
        <row r="360">
          <cell r="A360" t="str">
            <v>04016054</v>
          </cell>
          <cell r="B360" t="str">
            <v>SubjectDetail</v>
          </cell>
          <cell r="C360" t="str">
            <v>en-GB</v>
          </cell>
          <cell r="D360" t="str">
            <v>globalization </v>
          </cell>
          <cell r="E360" t="str">
            <v>Doing business around the world</v>
          </cell>
        </row>
        <row r="361">
          <cell r="A361" t="str">
            <v>04016055</v>
          </cell>
          <cell r="B361" t="str">
            <v>SubjectDetail</v>
          </cell>
          <cell r="C361" t="str">
            <v>en-GB</v>
          </cell>
          <cell r="D361" t="str">
            <v>consumers </v>
          </cell>
          <cell r="E361" t="str">
            <v>Buyers of goods and services</v>
          </cell>
        </row>
        <row r="362">
          <cell r="A362" t="str">
            <v>04016056</v>
          </cell>
          <cell r="B362" t="str">
            <v>SubjectDetail</v>
          </cell>
          <cell r="C362" t="str">
            <v>en-GB</v>
          </cell>
          <cell r="D362" t="str">
            <v>purchase</v>
          </cell>
          <cell r="E362" t="str">
            <v>Items that companies buy, such as raw materials, office supplies etc.</v>
          </cell>
        </row>
        <row r="363">
          <cell r="A363" t="str">
            <v>04016057</v>
          </cell>
          <cell r="B363" t="str">
            <v>SubjectDetail</v>
          </cell>
          <cell r="C363" t="str">
            <v>en-GB</v>
          </cell>
          <cell r="D363" t="str">
            <v>new service</v>
          </cell>
          <cell r="E363" t="str">
            <v>New services added by a company, such as new flight routes,  etc.</v>
          </cell>
        </row>
        <row r="364">
          <cell r="A364" t="str">
            <v>04017000</v>
          </cell>
          <cell r="B364" t="str">
            <v>SubjectMatter</v>
          </cell>
          <cell r="C364" t="str">
            <v>en-GB</v>
          </cell>
          <cell r="D364" t="str">
            <v>economy (general)</v>
          </cell>
          <cell r="E364" t="str">
            <v>Content of a general nature about trade and the economy</v>
          </cell>
        </row>
        <row r="365">
          <cell r="A365" t="str">
            <v>04017001</v>
          </cell>
          <cell r="B365" t="str">
            <v>SubjectDetail</v>
          </cell>
          <cell r="C365" t="str">
            <v>en-GB</v>
          </cell>
          <cell r="D365" t="str">
            <v>economic policy </v>
          </cell>
          <cell r="E365" t="str">
            <v>Government directed policy on production, taxes, tariffs  and things that affect the direction and health of the economy</v>
          </cell>
        </row>
        <row r="366">
          <cell r="A366" t="str">
            <v>04018000</v>
          </cell>
          <cell r="B366" t="str">
            <v>SubjectMatter</v>
          </cell>
          <cell r="C366" t="str">
            <v>en-GB</v>
          </cell>
          <cell r="D366" t="str">
            <v>business (general)</v>
          </cell>
          <cell r="E366" t="str">
            <v>Content of a general nature about business</v>
          </cell>
        </row>
        <row r="367">
          <cell r="A367" t="str">
            <v>04018001</v>
          </cell>
          <cell r="B367" t="str">
            <v>SubjectDetail</v>
          </cell>
          <cell r="C367" t="str">
            <v>en-GB</v>
          </cell>
          <cell r="D367" t="str">
            <v>institution</v>
          </cell>
          <cell r="E367" t="str">
            <v>Either an established law, practice or system or an organization having a social, religious, educational or similar purpose such as hospital, school, prison</v>
          </cell>
        </row>
        <row r="368">
          <cell r="A368" t="str">
            <v>04019000</v>
          </cell>
          <cell r="B368" t="str">
            <v>SubjectMatter</v>
          </cell>
          <cell r="C368" t="str">
            <v>en-GB</v>
          </cell>
          <cell r="D368" t="str">
            <v>finance (general)</v>
          </cell>
          <cell r="E368" t="str">
            <v>Content of a general nature about finance</v>
          </cell>
        </row>
        <row r="369">
          <cell r="A369" t="str">
            <v>04019001</v>
          </cell>
          <cell r="B369" t="str">
            <v>SubjectDetail</v>
          </cell>
          <cell r="C369" t="str">
            <v>en-GB</v>
          </cell>
          <cell r="D369" t="str">
            <v>money and monetary policy </v>
          </cell>
          <cell r="E369" t="str">
            <v>Government bank directed policy on the amount of money in circulation and the rate at which it can be loaned</v>
          </cell>
        </row>
        <row r="370">
          <cell r="A370" t="str">
            <v>05000000</v>
          </cell>
          <cell r="B370" t="str">
            <v>Subject</v>
          </cell>
          <cell r="C370" t="str">
            <v>en-GB</v>
          </cell>
          <cell r="D370" t="str">
            <v>education</v>
          </cell>
          <cell r="E370" t="str">
            <v>All aspects of furthering knowledge of human individuals from birth to death.</v>
          </cell>
        </row>
        <row r="371">
          <cell r="A371" t="str">
            <v>05001000</v>
          </cell>
          <cell r="B371" t="str">
            <v>SubjectMatter</v>
          </cell>
          <cell r="C371" t="str">
            <v>en-GB</v>
          </cell>
          <cell r="D371" t="str">
            <v>adult education</v>
          </cell>
          <cell r="E371" t="str">
            <v>Education provided for older students outside the usual age groups of 5-25</v>
          </cell>
        </row>
        <row r="372">
          <cell r="A372" t="str">
            <v>05002000</v>
          </cell>
          <cell r="B372" t="str">
            <v>SubjectMatter</v>
          </cell>
          <cell r="C372" t="str">
            <v>en-GB</v>
          </cell>
          <cell r="D372" t="str">
            <v>further education</v>
          </cell>
          <cell r="E372" t="str">
            <v>Any form of education beyond basic education of several levels</v>
          </cell>
        </row>
        <row r="373">
          <cell r="A373" t="str">
            <v>05003000</v>
          </cell>
          <cell r="B373" t="str">
            <v>SubjectMatter</v>
          </cell>
          <cell r="C373" t="str">
            <v>en-GB</v>
          </cell>
          <cell r="D373" t="str">
            <v>parent organisation</v>
          </cell>
          <cell r="E373" t="str">
            <v>Groups of parents set up to support schools</v>
          </cell>
        </row>
        <row r="374">
          <cell r="A374" t="str">
            <v>05004000</v>
          </cell>
          <cell r="B374" t="str">
            <v>SubjectMatter</v>
          </cell>
          <cell r="C374" t="str">
            <v>en-GB</v>
          </cell>
          <cell r="D374" t="str">
            <v>preschool</v>
          </cell>
          <cell r="E374" t="str">
            <v>Education for children under the national compulsory education age</v>
          </cell>
        </row>
        <row r="375">
          <cell r="A375" t="str">
            <v>05005000</v>
          </cell>
          <cell r="B375" t="str">
            <v>SubjectMatter</v>
          </cell>
          <cell r="C375" t="str">
            <v>en-GB</v>
          </cell>
          <cell r="D375" t="str">
            <v>school</v>
          </cell>
          <cell r="E375" t="str">
            <v>A building or institution in which education of various sorts is provided</v>
          </cell>
        </row>
        <row r="376">
          <cell r="A376" t="str">
            <v>05005001</v>
          </cell>
          <cell r="B376" t="str">
            <v>SubjectDetail</v>
          </cell>
          <cell r="C376" t="str">
            <v>en-GB</v>
          </cell>
          <cell r="D376" t="str">
            <v>elementary schools </v>
          </cell>
          <cell r="E376" t="str">
            <v>Schools usually of a level from kindergarten through 11 or 12 years of age</v>
          </cell>
        </row>
        <row r="377">
          <cell r="A377" t="str">
            <v>05005002</v>
          </cell>
          <cell r="B377" t="str">
            <v>SubjectDetail</v>
          </cell>
          <cell r="C377" t="str">
            <v>en-GB</v>
          </cell>
          <cell r="D377" t="str">
            <v>middle schools </v>
          </cell>
          <cell r="E377" t="str">
            <v>Transitional school between elementary and high school, 12 through 13 years of age</v>
          </cell>
        </row>
        <row r="378">
          <cell r="A378" t="str">
            <v>05005003</v>
          </cell>
          <cell r="B378" t="str">
            <v>SubjectDetail</v>
          </cell>
          <cell r="C378" t="str">
            <v>en-GB</v>
          </cell>
          <cell r="D378" t="str">
            <v>high schools </v>
          </cell>
          <cell r="E378" t="str">
            <v>Pre-college/ university level education, 14 to 17 or 18 years of age, called freshman, sophomore, junior and senior</v>
          </cell>
        </row>
        <row r="379">
          <cell r="A379" t="str">
            <v>05006000</v>
          </cell>
          <cell r="B379" t="str">
            <v>SubjectMatter</v>
          </cell>
          <cell r="C379" t="str">
            <v>en-GB</v>
          </cell>
          <cell r="D379" t="str">
            <v>teachers union</v>
          </cell>
          <cell r="E379" t="str">
            <v>Organization of teachers for collective bargaining and other purposes</v>
          </cell>
        </row>
        <row r="380">
          <cell r="A380" t="str">
            <v>05007000</v>
          </cell>
          <cell r="B380" t="str">
            <v>SubjectMatter</v>
          </cell>
          <cell r="C380" t="str">
            <v>en-GB</v>
          </cell>
          <cell r="D380" t="str">
            <v>university</v>
          </cell>
          <cell r="E380" t="str">
            <v>Institutions of higher learning capable of providing doctorate degrees</v>
          </cell>
        </row>
        <row r="381">
          <cell r="A381" t="str">
            <v>05008000</v>
          </cell>
          <cell r="B381" t="str">
            <v>SubjectMatter</v>
          </cell>
          <cell r="C381" t="str">
            <v>en-GB</v>
          </cell>
          <cell r="D381" t="str">
            <v>upbringing</v>
          </cell>
          <cell r="E381" t="str">
            <v>Lessons learned from parents and others as one grows up</v>
          </cell>
        </row>
        <row r="382">
          <cell r="A382" t="str">
            <v>05009000</v>
          </cell>
          <cell r="B382" t="str">
            <v>SubjectMatter</v>
          </cell>
          <cell r="C382" t="str">
            <v>en-GB</v>
          </cell>
          <cell r="D382" t="str">
            <v>entrance examination</v>
          </cell>
          <cell r="E382" t="str">
            <v>Exams for entering colleges, universities, junior and senior high schools, and all other higher and lower education institutes, including cram schools, which help students prepare for exams for entry to prestigious schools.</v>
          </cell>
        </row>
        <row r="383">
          <cell r="A383" t="str">
            <v>05010000</v>
          </cell>
          <cell r="B383" t="str">
            <v>SubjectMatter</v>
          </cell>
          <cell r="C383" t="str">
            <v>en-GB</v>
          </cell>
          <cell r="D383" t="str">
            <v>teaching and learning </v>
          </cell>
          <cell r="E383" t="str">
            <v>Either end of the education equation</v>
          </cell>
        </row>
        <row r="384">
          <cell r="A384" t="str">
            <v>05010001</v>
          </cell>
          <cell r="B384" t="str">
            <v>SubjectDetail</v>
          </cell>
          <cell r="C384" t="str">
            <v>en-GB</v>
          </cell>
          <cell r="D384" t="str">
            <v>students </v>
          </cell>
          <cell r="E384" t="str">
            <v>People of any age in a structured environment, not necessarily a classroom, in order to learn something</v>
          </cell>
        </row>
        <row r="385">
          <cell r="A385" t="str">
            <v>05010002</v>
          </cell>
          <cell r="B385" t="str">
            <v>SubjectDetail</v>
          </cell>
          <cell r="C385" t="str">
            <v>en-GB</v>
          </cell>
          <cell r="D385" t="str">
            <v>teachers </v>
          </cell>
          <cell r="E385" t="str">
            <v>People with knowledge who can impart that knowledge to others</v>
          </cell>
        </row>
        <row r="386">
          <cell r="A386" t="str">
            <v>05010003</v>
          </cell>
          <cell r="B386" t="str">
            <v>SubjectDetail</v>
          </cell>
          <cell r="C386" t="str">
            <v>en-GB</v>
          </cell>
          <cell r="D386" t="str">
            <v>curriculum </v>
          </cell>
          <cell r="E386" t="str">
            <v>The courses offered by a learning institution and the regulation of those courses</v>
          </cell>
        </row>
        <row r="387">
          <cell r="A387" t="str">
            <v>05010004</v>
          </cell>
          <cell r="B387" t="str">
            <v>SubjectDetail</v>
          </cell>
          <cell r="C387" t="str">
            <v>en-GB</v>
          </cell>
          <cell r="D387" t="str">
            <v>test/examination</v>
          </cell>
          <cell r="E387" t="str">
            <v>A measurement of student accomplishment</v>
          </cell>
        </row>
        <row r="388">
          <cell r="A388" t="str">
            <v>05011000</v>
          </cell>
          <cell r="B388" t="str">
            <v>SubjectMatter</v>
          </cell>
          <cell r="C388" t="str">
            <v>en-GB</v>
          </cell>
          <cell r="D388" t="str">
            <v>religious education</v>
          </cell>
          <cell r="E388" t="str">
            <v>Instruction by any faith, in that faith or about other faiths, usually, but not always, conducted in schools run by religious bodies</v>
          </cell>
        </row>
        <row r="389">
          <cell r="A389" t="str">
            <v>05011001</v>
          </cell>
          <cell r="B389" t="str">
            <v>SubjectDetail</v>
          </cell>
          <cell r="C389" t="str">
            <v>en-GB</v>
          </cell>
          <cell r="D389" t="str">
            <v>parochial school</v>
          </cell>
          <cell r="E389" t="str">
            <v>A school run by the Roman Catholic faith</v>
          </cell>
        </row>
        <row r="390">
          <cell r="A390" t="str">
            <v>05011002</v>
          </cell>
          <cell r="B390" t="str">
            <v>SubjectDetail</v>
          </cell>
          <cell r="C390" t="str">
            <v>en-GB</v>
          </cell>
          <cell r="D390" t="str">
            <v>seminary</v>
          </cell>
          <cell r="E390" t="str">
            <v>A school of any faith specifically designed to train ministers</v>
          </cell>
        </row>
        <row r="391">
          <cell r="A391" t="str">
            <v>05011003</v>
          </cell>
          <cell r="B391" t="str">
            <v>SubjectDetail</v>
          </cell>
          <cell r="C391" t="str">
            <v>en-GB</v>
          </cell>
          <cell r="D391" t="str">
            <v>yeshiva</v>
          </cell>
          <cell r="E391" t="str">
            <v>A school for training rabbis</v>
          </cell>
        </row>
        <row r="392">
          <cell r="A392" t="str">
            <v>05011004</v>
          </cell>
          <cell r="B392" t="str">
            <v>SubjectDetail</v>
          </cell>
          <cell r="C392" t="str">
            <v>en-GB</v>
          </cell>
          <cell r="D392" t="str">
            <v>madrasa</v>
          </cell>
          <cell r="E392" t="str">
            <v>A school for teaching Islam</v>
          </cell>
        </row>
        <row r="393">
          <cell r="A393" t="str">
            <v>06000000</v>
          </cell>
          <cell r="B393" t="str">
            <v>Subject</v>
          </cell>
          <cell r="C393" t="str">
            <v>en-GB</v>
          </cell>
          <cell r="D393" t="str">
            <v>environmental issue</v>
          </cell>
          <cell r="E393" t="str">
            <v>All aspects of protection, damage, and condition of the ecosystem of the planet earth and its surroundings.</v>
          </cell>
        </row>
        <row r="394">
          <cell r="A394" t="str">
            <v>06001000</v>
          </cell>
          <cell r="B394" t="str">
            <v>SubjectMatter</v>
          </cell>
          <cell r="C394" t="str">
            <v>en-GB</v>
          </cell>
          <cell r="D394" t="str">
            <v>renewable energy</v>
          </cell>
          <cell r="E394" t="str">
            <v>Stories about the environmental impact of renewable energy, including solar, wind, hydro, biomass and geothermal</v>
          </cell>
        </row>
        <row r="395">
          <cell r="A395" t="str">
            <v>06002000</v>
          </cell>
          <cell r="B395" t="str">
            <v>SubjectMatter</v>
          </cell>
          <cell r="C395" t="str">
            <v>en-GB</v>
          </cell>
          <cell r="D395" t="str">
            <v>conservation</v>
          </cell>
          <cell r="E395" t="str">
            <v>Stories about preservation of wilderness areas, flora and fauna, including species extinction</v>
          </cell>
        </row>
        <row r="396">
          <cell r="A396" t="str">
            <v>06002001</v>
          </cell>
          <cell r="B396" t="str">
            <v>SubjectDetail</v>
          </cell>
          <cell r="C396" t="str">
            <v>en-GB</v>
          </cell>
          <cell r="D396" t="str">
            <v>endangered species </v>
          </cell>
          <cell r="E396" t="str">
            <v>Those species of wildlife in danger of disappearing, largely because of changes in environment, hunting, or weather</v>
          </cell>
        </row>
        <row r="397">
          <cell r="A397" t="str">
            <v>06002002</v>
          </cell>
          <cell r="B397" t="str">
            <v>SubjectDetail</v>
          </cell>
          <cell r="C397" t="str">
            <v>en-GB</v>
          </cell>
          <cell r="D397" t="str">
            <v>ecosystem</v>
          </cell>
          <cell r="E397" t="str">
            <v>A system of plants, animals and bacteria interrelated in its physical/chemical environment</v>
          </cell>
        </row>
        <row r="398">
          <cell r="A398" t="str">
            <v>06003000</v>
          </cell>
          <cell r="B398" t="str">
            <v>SubjectMatter</v>
          </cell>
          <cell r="C398" t="str">
            <v>en-GB</v>
          </cell>
          <cell r="D398" t="str">
            <v>energy saving</v>
          </cell>
          <cell r="E398" t="str">
            <v>Conservation of electrical, and other power  sources</v>
          </cell>
        </row>
        <row r="399">
          <cell r="A399" t="str">
            <v>06004000</v>
          </cell>
          <cell r="B399" t="str">
            <v>SubjectMatter</v>
          </cell>
          <cell r="C399" t="str">
            <v>en-GB</v>
          </cell>
          <cell r="D399" t="str">
            <v>environmental politics</v>
          </cell>
          <cell r="E399" t="str">
            <v>The debate on environmental policy</v>
          </cell>
        </row>
        <row r="400">
          <cell r="A400" t="str">
            <v>06005000</v>
          </cell>
          <cell r="B400" t="str">
            <v>SubjectMatter</v>
          </cell>
          <cell r="C400" t="str">
            <v>en-GB</v>
          </cell>
          <cell r="D400" t="str">
            <v>environmental pollution</v>
          </cell>
          <cell r="E400" t="str">
            <v>Corruption of air, water, land etc. by  harmful substances</v>
          </cell>
        </row>
        <row r="401">
          <cell r="A401" t="str">
            <v>06005001</v>
          </cell>
          <cell r="B401" t="str">
            <v>SubjectDetail</v>
          </cell>
          <cell r="C401" t="str">
            <v>en-GB</v>
          </cell>
          <cell r="D401" t="str">
            <v>air pollution </v>
          </cell>
          <cell r="E401" t="str">
            <v>Solid or gaseous matter affecting the quality of air that we breathe</v>
          </cell>
        </row>
        <row r="402">
          <cell r="A402" t="str">
            <v>06005002</v>
          </cell>
          <cell r="B402" t="str">
            <v>SubjectDetail</v>
          </cell>
          <cell r="C402" t="str">
            <v>en-GB</v>
          </cell>
          <cell r="D402" t="str">
            <v>water pollution </v>
          </cell>
          <cell r="E402" t="str">
            <v>Solids or liquids that corrupt the quality of water that could be used for drinking or irrigation</v>
          </cell>
        </row>
        <row r="403">
          <cell r="A403" t="str">
            <v>06006000</v>
          </cell>
          <cell r="B403" t="str">
            <v>SubjectMatter</v>
          </cell>
          <cell r="C403" t="str">
            <v>en-GB</v>
          </cell>
          <cell r="D403" t="str">
            <v>natural resources</v>
          </cell>
          <cell r="E403" t="str">
            <v>Stories about the environmental issues related to the exploitation of natural resources for human use</v>
          </cell>
        </row>
        <row r="404">
          <cell r="A404" t="str">
            <v>06006001</v>
          </cell>
          <cell r="B404" t="str">
            <v>SubjectDetail</v>
          </cell>
          <cell r="C404" t="str">
            <v>en-GB</v>
          </cell>
          <cell r="D404" t="str">
            <v>land resources </v>
          </cell>
          <cell r="E404" t="str">
            <v>That portion of a nation or state that is above water and available for development either for profit or for the general good of the public</v>
          </cell>
        </row>
        <row r="405">
          <cell r="A405" t="str">
            <v>06006002</v>
          </cell>
          <cell r="B405" t="str">
            <v>SubjectDetail</v>
          </cell>
          <cell r="C405" t="str">
            <v>en-GB</v>
          </cell>
          <cell r="D405" t="str">
            <v>parks</v>
          </cell>
          <cell r="E405" t="str">
            <v>Areas set aside and developed for public enjoyment and recreation, including commercial development such as theme parks</v>
          </cell>
        </row>
        <row r="406">
          <cell r="A406" t="str">
            <v>06006003</v>
          </cell>
          <cell r="B406" t="str">
            <v>SubjectDetail</v>
          </cell>
          <cell r="C406" t="str">
            <v>en-GB</v>
          </cell>
          <cell r="D406" t="str">
            <v>forests </v>
          </cell>
          <cell r="E406" t="str">
            <v>Open areas of trees either available for public enjoyment, or for commercial purposes</v>
          </cell>
        </row>
        <row r="407">
          <cell r="A407" t="str">
            <v>06006004</v>
          </cell>
          <cell r="B407" t="str">
            <v>SubjectDetail</v>
          </cell>
          <cell r="C407" t="str">
            <v>en-GB</v>
          </cell>
          <cell r="D407" t="str">
            <v>wetlands </v>
          </cell>
          <cell r="E407" t="str">
            <v>Areas generally marshy and not either under water or dry land. Often related to aquifers for water quality and/or wildlife</v>
          </cell>
        </row>
        <row r="408">
          <cell r="A408" t="str">
            <v>06006005</v>
          </cell>
          <cell r="B408" t="str">
            <v>SubjectDetail</v>
          </cell>
          <cell r="C408" t="str">
            <v>en-GB</v>
          </cell>
          <cell r="D408" t="str">
            <v>mountains </v>
          </cell>
          <cell r="E408" t="str">
            <v>Elevated land masses formed over the ages either by erosion, volcanic eruption, or movement of massive geographical formations called plates</v>
          </cell>
        </row>
        <row r="409">
          <cell r="A409" t="str">
            <v>06006006</v>
          </cell>
          <cell r="B409" t="str">
            <v>SubjectDetail</v>
          </cell>
          <cell r="C409" t="str">
            <v>en-GB</v>
          </cell>
          <cell r="D409" t="str">
            <v>rivers </v>
          </cell>
          <cell r="E409" t="str">
            <v>Moving water areas bounded by land that extend from earth sources and meander through land areas to join with other water areas. In smaller forms they are creeks, rivulets, streams etc</v>
          </cell>
        </row>
        <row r="410">
          <cell r="A410" t="str">
            <v>06006007</v>
          </cell>
          <cell r="B410" t="str">
            <v>SubjectDetail</v>
          </cell>
          <cell r="C410" t="str">
            <v>en-GB</v>
          </cell>
          <cell r="D410" t="str">
            <v>oceans </v>
          </cell>
          <cell r="E410" t="str">
            <v>Salt water masses separating continents or other major geographical masses. smaller forms are seas or lakes or ponds</v>
          </cell>
        </row>
        <row r="411">
          <cell r="A411" t="str">
            <v>06006008</v>
          </cell>
          <cell r="B411" t="str">
            <v>SubjectDetail</v>
          </cell>
          <cell r="C411" t="str">
            <v>en-GB</v>
          </cell>
          <cell r="D411" t="str">
            <v>wildlife </v>
          </cell>
          <cell r="E411" t="str">
            <v>All forms of animal life that have not been domesticated</v>
          </cell>
        </row>
        <row r="412">
          <cell r="A412" t="str">
            <v>06006009</v>
          </cell>
          <cell r="B412" t="str">
            <v>SubjectDetail</v>
          </cell>
          <cell r="C412" t="str">
            <v>en-GB</v>
          </cell>
          <cell r="D412" t="str">
            <v>energy resources </v>
          </cell>
          <cell r="E412" t="str">
            <v>Such resources as coal, gas, wind, sunlight etc., used to generate heat, electricity and power</v>
          </cell>
        </row>
        <row r="413">
          <cell r="A413" t="str">
            <v>06007000</v>
          </cell>
          <cell r="B413" t="str">
            <v>SubjectMatter</v>
          </cell>
          <cell r="C413" t="str">
            <v>en-GB</v>
          </cell>
          <cell r="D413" t="str">
            <v>nature</v>
          </cell>
          <cell r="E413" t="str">
            <v>Taken as a whole the natural environment of flora and fauna</v>
          </cell>
        </row>
        <row r="414">
          <cell r="A414" t="str">
            <v>06007001</v>
          </cell>
          <cell r="B414" t="str">
            <v>SubjectDetail</v>
          </cell>
          <cell r="C414" t="str">
            <v>en-GB</v>
          </cell>
          <cell r="D414" t="str">
            <v>invasive species</v>
          </cell>
          <cell r="E414" t="str">
            <v>Non-native plants, animals and other organisms that tend to take over native species</v>
          </cell>
        </row>
        <row r="415">
          <cell r="A415" t="str">
            <v>06008000</v>
          </cell>
          <cell r="B415" t="str">
            <v>SubjectMatter</v>
          </cell>
          <cell r="C415" t="str">
            <v>en-GB</v>
          </cell>
          <cell r="D415" t="str">
            <v>population</v>
          </cell>
          <cell r="E415" t="str">
            <v>People and their growth and development within a natural setting</v>
          </cell>
        </row>
        <row r="416">
          <cell r="A416" t="str">
            <v>06009000</v>
          </cell>
          <cell r="B416" t="str">
            <v>SubjectMatter</v>
          </cell>
          <cell r="C416" t="str">
            <v>en-GB</v>
          </cell>
          <cell r="D416" t="str">
            <v>waste</v>
          </cell>
          <cell r="E416" t="str">
            <v>Stories about the environmental impact of waste, including recycling efforts</v>
          </cell>
        </row>
        <row r="417">
          <cell r="A417" t="str">
            <v>06010000</v>
          </cell>
          <cell r="B417" t="str">
            <v>SubjectMatter</v>
          </cell>
          <cell r="C417" t="str">
            <v>en-GB</v>
          </cell>
          <cell r="D417" t="str">
            <v>water</v>
          </cell>
          <cell r="E417" t="str">
            <v>Stories concerning environmental issues about bodies of water, including oceans, lakes, streams and reservoirs, as well as ice, glaciers and forms of precipitation</v>
          </cell>
        </row>
        <row r="418">
          <cell r="A418" t="str">
            <v>06011000</v>
          </cell>
          <cell r="B418" t="str">
            <v>SubjectMatter</v>
          </cell>
          <cell r="C418" t="str">
            <v>en-GB</v>
          </cell>
          <cell r="D418" t="str">
            <v>global warming</v>
          </cell>
          <cell r="E418" t="str">
            <v>This category includes all issues relating to global warming including temperature research, remote sensing on temperature trends, debate on global warming, ways to reduce emissions and carbon trading.</v>
          </cell>
        </row>
        <row r="419">
          <cell r="A419" t="str">
            <v>06012000</v>
          </cell>
          <cell r="B419" t="str">
            <v>SubjectMatter</v>
          </cell>
          <cell r="C419" t="str">
            <v>en-GB</v>
          </cell>
          <cell r="D419" t="str">
            <v>hazardous materials </v>
          </cell>
          <cell r="E419" t="str">
            <v>Materials that are harmful to humans or animals if they are exposed to them. Includes radiation, poison gases, chemicals, heavy metals, PCBs, and certain plant products </v>
          </cell>
        </row>
        <row r="420">
          <cell r="A420" t="str">
            <v>06013000</v>
          </cell>
          <cell r="B420" t="str">
            <v>SubjectMatter</v>
          </cell>
          <cell r="C420" t="str">
            <v>en-GB</v>
          </cell>
          <cell r="D420" t="str">
            <v>environmental cleanup </v>
          </cell>
          <cell r="E420" t="str">
            <v>Processes whereby contaminated areas are cleaned of hazardous materials so they can be inhabited again by either people or animals.</v>
          </cell>
        </row>
        <row r="421">
          <cell r="A421" t="str">
            <v>07000000</v>
          </cell>
          <cell r="B421" t="str">
            <v>Subject</v>
          </cell>
          <cell r="C421" t="str">
            <v>en-GB</v>
          </cell>
          <cell r="D421" t="str">
            <v>health</v>
          </cell>
          <cell r="E421" t="str">
            <v>All aspects pertaining to the physical and mental welfare of human beings.</v>
          </cell>
        </row>
        <row r="422">
          <cell r="A422" t="str">
            <v>07001000</v>
          </cell>
          <cell r="B422" t="str">
            <v>SubjectMatter</v>
          </cell>
          <cell r="C422" t="str">
            <v>en-GB</v>
          </cell>
          <cell r="D422" t="str">
            <v>disease</v>
          </cell>
          <cell r="E422" t="str">
            <v>Any harmful or destructive condition</v>
          </cell>
        </row>
        <row r="423">
          <cell r="A423" t="str">
            <v>07001001</v>
          </cell>
          <cell r="B423" t="str">
            <v>SubjectDetail</v>
          </cell>
          <cell r="C423" t="str">
            <v>en-GB</v>
          </cell>
          <cell r="D423" t="str">
            <v>communicable diseases </v>
          </cell>
          <cell r="E423" t="str">
            <v>Diseases that can be transmitted from one person or animal to another</v>
          </cell>
        </row>
        <row r="424">
          <cell r="A424" t="str">
            <v>07001002</v>
          </cell>
          <cell r="B424" t="str">
            <v>SubjectDetail</v>
          </cell>
          <cell r="C424" t="str">
            <v>en-GB</v>
          </cell>
          <cell r="D424" t="str">
            <v>virus diseases </v>
          </cell>
          <cell r="E424" t="str">
            <v>Diseases caused by infection within cells by viruses</v>
          </cell>
        </row>
        <row r="425">
          <cell r="A425" t="str">
            <v>07001003</v>
          </cell>
          <cell r="B425" t="str">
            <v>SubjectDetail</v>
          </cell>
          <cell r="C425" t="str">
            <v>en-GB</v>
          </cell>
          <cell r="D425" t="str">
            <v>AIDS </v>
          </cell>
          <cell r="E425" t="str">
            <v>Acquired Immunity Deficiency Syndrome, an incurable disease caused by the human immunodeficiency virus</v>
          </cell>
        </row>
        <row r="426">
          <cell r="A426" t="str">
            <v>07001004</v>
          </cell>
          <cell r="B426" t="str">
            <v>SubjectDetail</v>
          </cell>
          <cell r="C426" t="str">
            <v>en-GB</v>
          </cell>
          <cell r="D426" t="str">
            <v>cancer </v>
          </cell>
          <cell r="E426" t="str">
            <v>A serious and often fatal disease caused when normal cells mutate into tumours</v>
          </cell>
        </row>
        <row r="427">
          <cell r="A427" t="str">
            <v>07001005</v>
          </cell>
          <cell r="B427" t="str">
            <v>SubjectDetail</v>
          </cell>
          <cell r="C427" t="str">
            <v>en-GB</v>
          </cell>
          <cell r="D427" t="str">
            <v>heart disease </v>
          </cell>
          <cell r="E427" t="str">
            <v>A degenerative and serious disease caused by narrowing of the arteries feeding the heart</v>
          </cell>
        </row>
        <row r="428">
          <cell r="A428" t="str">
            <v>07001006</v>
          </cell>
          <cell r="B428" t="str">
            <v>SubjectDetail</v>
          </cell>
          <cell r="C428" t="str">
            <v>en-GB</v>
          </cell>
          <cell r="D428" t="str">
            <v>alzheimer's disease </v>
          </cell>
          <cell r="E428" t="str">
            <v>A disorder of the brain leading to dementia</v>
          </cell>
        </row>
        <row r="429">
          <cell r="A429" t="str">
            <v>07001007</v>
          </cell>
          <cell r="B429" t="str">
            <v>SubjectDetail</v>
          </cell>
          <cell r="C429" t="str">
            <v>en-GB</v>
          </cell>
          <cell r="D429" t="str">
            <v>animal diseases </v>
          </cell>
          <cell r="E429" t="str">
            <v>Disorders affecting animals that do not necessarily endanger humans</v>
          </cell>
        </row>
        <row r="430">
          <cell r="A430" t="str">
            <v>07001008</v>
          </cell>
          <cell r="B430" t="str">
            <v>SubjectDetail</v>
          </cell>
          <cell r="C430" t="str">
            <v>en-GB</v>
          </cell>
          <cell r="D430" t="str">
            <v>plant diseases </v>
          </cell>
          <cell r="E430" t="str">
            <v>Disorders affecting plants caused either by parasites or environmental factors</v>
          </cell>
        </row>
        <row r="431">
          <cell r="A431" t="str">
            <v>07001009</v>
          </cell>
          <cell r="B431" t="str">
            <v>SubjectDetail</v>
          </cell>
          <cell r="C431" t="str">
            <v>en-GB</v>
          </cell>
          <cell r="D431" t="str">
            <v>retrovirus</v>
          </cell>
          <cell r="E431" t="str">
            <v>A family of RNA viruses such as those causing leukaemia and AIDS</v>
          </cell>
        </row>
        <row r="432">
          <cell r="A432" t="str">
            <v>07002000</v>
          </cell>
          <cell r="B432" t="str">
            <v>SubjectMatter</v>
          </cell>
          <cell r="C432" t="str">
            <v>en-GB</v>
          </cell>
          <cell r="D432" t="str">
            <v>epidemic and plague</v>
          </cell>
          <cell r="E432" t="str">
            <v>An epidemic is a rapidly spreading condition in a community and a plague is usually a deadly disease of epidemic proportions</v>
          </cell>
        </row>
        <row r="433">
          <cell r="A433" t="str">
            <v>07003000</v>
          </cell>
          <cell r="B433" t="str">
            <v>SubjectMatter</v>
          </cell>
          <cell r="C433" t="str">
            <v>en-GB</v>
          </cell>
          <cell r="D433" t="str">
            <v>health treatment</v>
          </cell>
          <cell r="E433" t="str">
            <v>In general treatment of diseases and other conditions to produce wellness</v>
          </cell>
        </row>
        <row r="434">
          <cell r="A434" t="str">
            <v>07003001</v>
          </cell>
          <cell r="B434" t="str">
            <v>SubjectDetail</v>
          </cell>
          <cell r="C434" t="str">
            <v>en-GB</v>
          </cell>
          <cell r="D434" t="str">
            <v>prescription drugs </v>
          </cell>
          <cell r="E434" t="str">
            <v>Drugs that can be purchased only with a doctor’s authorization</v>
          </cell>
        </row>
        <row r="435">
          <cell r="A435" t="str">
            <v>07003002</v>
          </cell>
          <cell r="B435" t="str">
            <v>SubjectDetail</v>
          </cell>
          <cell r="C435" t="str">
            <v>en-GB</v>
          </cell>
          <cell r="D435" t="str">
            <v>dietary supplements </v>
          </cell>
          <cell r="E435" t="str">
            <v>Nutrients taken in addition to food to bolster health</v>
          </cell>
        </row>
        <row r="436">
          <cell r="A436" t="str">
            <v>07003003</v>
          </cell>
          <cell r="B436" t="str">
            <v>SubjectDetail</v>
          </cell>
          <cell r="C436" t="str">
            <v>en-GB</v>
          </cell>
          <cell r="D436" t="str">
            <v>diet</v>
          </cell>
          <cell r="E436" t="str">
            <v>Controlled food consumption</v>
          </cell>
        </row>
        <row r="437">
          <cell r="A437" t="str">
            <v>07003004</v>
          </cell>
          <cell r="B437" t="str">
            <v>SubjectDetail</v>
          </cell>
          <cell r="C437" t="str">
            <v>en-GB</v>
          </cell>
          <cell r="D437" t="str">
            <v>medical procedure/test</v>
          </cell>
          <cell r="E437" t="str">
            <v>Any of a variety of treatments such as stress tests,  catheterization, blood tests, computerised axial tomography scan or magnetic resonance  imaging</v>
          </cell>
        </row>
        <row r="438">
          <cell r="A438" t="str">
            <v>07003005</v>
          </cell>
          <cell r="B438" t="str">
            <v>SubjectDetail</v>
          </cell>
          <cell r="C438" t="str">
            <v>en-GB</v>
          </cell>
          <cell r="D438" t="str">
            <v>therapy</v>
          </cell>
          <cell r="E438" t="str">
            <v>Treatment of physical, mental or medical conditions by non-surgical means</v>
          </cell>
        </row>
        <row r="439">
          <cell r="A439" t="str">
            <v>07004000</v>
          </cell>
          <cell r="B439" t="str">
            <v>SubjectMatter</v>
          </cell>
          <cell r="C439" t="str">
            <v>en-GB</v>
          </cell>
          <cell r="D439" t="str">
            <v>health organisations</v>
          </cell>
          <cell r="E439" t="str">
            <v>Includes stories about specific health organizations, including professional associations, non-profits and international groups</v>
          </cell>
        </row>
        <row r="440">
          <cell r="A440" t="str">
            <v>07005000</v>
          </cell>
          <cell r="B440" t="str">
            <v>SubjectMatter</v>
          </cell>
          <cell r="C440" t="str">
            <v>en-GB</v>
          </cell>
          <cell r="D440" t="str">
            <v>medical research</v>
          </cell>
          <cell r="E440" t="str">
            <v>Investigation into the causes and cures of diseases</v>
          </cell>
        </row>
        <row r="441">
          <cell r="A441" t="str">
            <v>07006000</v>
          </cell>
          <cell r="B441" t="str">
            <v>SubjectMatter</v>
          </cell>
          <cell r="C441" t="str">
            <v>en-GB</v>
          </cell>
          <cell r="D441" t="str">
            <v>medical staff</v>
          </cell>
          <cell r="E441" t="str">
            <v>Doctors, nurses, interns and others in a medical facility</v>
          </cell>
        </row>
        <row r="442">
          <cell r="A442" t="str">
            <v>07006001</v>
          </cell>
          <cell r="B442" t="str">
            <v>SubjectDetail</v>
          </cell>
          <cell r="C442" t="str">
            <v>en-GB</v>
          </cell>
          <cell r="D442" t="str">
            <v>primary care physician</v>
          </cell>
          <cell r="E442" t="str">
            <v>Patient's basic health care doctor - first point of call for all health related problems</v>
          </cell>
        </row>
        <row r="443">
          <cell r="A443" t="str">
            <v>07006002</v>
          </cell>
          <cell r="B443" t="str">
            <v>SubjectDetail</v>
          </cell>
          <cell r="C443" t="str">
            <v>en-GB</v>
          </cell>
          <cell r="D443" t="str">
            <v>health-workers union</v>
          </cell>
          <cell r="E443" t="str">
            <v>Issues involving industry groups for doctors, nurses, health workers etc.</v>
          </cell>
        </row>
        <row r="444">
          <cell r="A444" t="str">
            <v>07007000</v>
          </cell>
          <cell r="B444" t="str">
            <v>SubjectMatter</v>
          </cell>
          <cell r="C444" t="str">
            <v>en-GB</v>
          </cell>
          <cell r="D444" t="str">
            <v>medicine</v>
          </cell>
          <cell r="E444" t="str">
            <v>A substance used with the expectation that it will eliminate disease or illness</v>
          </cell>
        </row>
        <row r="445">
          <cell r="A445" t="str">
            <v>07007001</v>
          </cell>
          <cell r="B445" t="str">
            <v>SubjectDetail</v>
          </cell>
          <cell r="C445" t="str">
            <v>en-GB</v>
          </cell>
          <cell r="D445" t="str">
            <v>herbal</v>
          </cell>
          <cell r="E445" t="str">
            <v>Treatment based on the use of herbs and other plants to cure or alleviate disease symptoms</v>
          </cell>
        </row>
        <row r="446">
          <cell r="A446" t="str">
            <v>07007002</v>
          </cell>
          <cell r="B446" t="str">
            <v>SubjectDetail</v>
          </cell>
          <cell r="C446" t="str">
            <v>en-GB</v>
          </cell>
          <cell r="D446" t="str">
            <v>holistic</v>
          </cell>
          <cell r="E446" t="str">
            <v>Treatment of the whole person including mental and social factors rather than just the symptoms of the disease.</v>
          </cell>
        </row>
        <row r="447">
          <cell r="A447" t="str">
            <v>07007003</v>
          </cell>
          <cell r="B447" t="str">
            <v>SubjectDetail</v>
          </cell>
          <cell r="C447" t="str">
            <v>en-GB</v>
          </cell>
          <cell r="D447" t="str">
            <v>western</v>
          </cell>
          <cell r="E447" t="str">
            <v>The practice of diagnosis, treatment and prevention of disease based on modern scientific research in the western hemisphere.</v>
          </cell>
        </row>
        <row r="448">
          <cell r="A448" t="str">
            <v>07007004</v>
          </cell>
          <cell r="B448" t="str">
            <v>SubjectDetail</v>
          </cell>
          <cell r="C448" t="str">
            <v>en-GB</v>
          </cell>
          <cell r="D448" t="str">
            <v>traditional Chinese</v>
          </cell>
          <cell r="E448" t="str">
            <v>The practice of diagnosis, treatment and prevention of disease based on traditional methods developed in the orient.</v>
          </cell>
        </row>
        <row r="449">
          <cell r="A449" t="str">
            <v>07008000</v>
          </cell>
          <cell r="B449" t="str">
            <v>SubjectMatter</v>
          </cell>
          <cell r="C449" t="str">
            <v>en-GB</v>
          </cell>
          <cell r="D449" t="str">
            <v>preventative medicine</v>
          </cell>
          <cell r="E449" t="str">
            <v>Substances used to prevent diseases or illnesses</v>
          </cell>
        </row>
        <row r="450">
          <cell r="A450" t="str">
            <v>07008001</v>
          </cell>
          <cell r="B450" t="str">
            <v>SubjectDetail</v>
          </cell>
          <cell r="C450" t="str">
            <v>en-GB</v>
          </cell>
          <cell r="D450" t="str">
            <v>vaccines </v>
          </cell>
          <cell r="E450" t="str">
            <v>Medications designed to create immunity to diseases </v>
          </cell>
        </row>
        <row r="451">
          <cell r="A451" t="str">
            <v>07009000</v>
          </cell>
          <cell r="B451" t="str">
            <v>SubjectMatter</v>
          </cell>
          <cell r="C451" t="str">
            <v>en-GB</v>
          </cell>
          <cell r="D451" t="str">
            <v>injury</v>
          </cell>
          <cell r="E451" t="str">
            <v>A traumatic condition of the human body caused usually by  outside forces</v>
          </cell>
        </row>
        <row r="452">
          <cell r="A452" t="str">
            <v>07010000</v>
          </cell>
          <cell r="B452" t="str">
            <v>SubjectMatter</v>
          </cell>
          <cell r="C452" t="str">
            <v>en-GB</v>
          </cell>
          <cell r="D452" t="str">
            <v>hospital and clinic</v>
          </cell>
          <cell r="E452" t="str">
            <v>Medical facilities for the treatment of illnesses and injury</v>
          </cell>
        </row>
        <row r="453">
          <cell r="A453" t="str">
            <v>07011000</v>
          </cell>
          <cell r="B453" t="str">
            <v>SubjectMatter</v>
          </cell>
          <cell r="C453" t="str">
            <v>en-GB</v>
          </cell>
          <cell r="D453" t="str">
            <v>government health care</v>
          </cell>
          <cell r="E453" t="str">
            <v>Health care provided by national governments</v>
          </cell>
        </row>
        <row r="454">
          <cell r="A454" t="str">
            <v>07011001</v>
          </cell>
          <cell r="B454" t="str">
            <v>SubjectDetail</v>
          </cell>
          <cell r="C454" t="str">
            <v>en-GB</v>
          </cell>
          <cell r="D454" t="str">
            <v>medicare </v>
          </cell>
          <cell r="E454" t="str">
            <v>A program of the U.S. government to provide health care to senior citizens</v>
          </cell>
        </row>
        <row r="455">
          <cell r="A455" t="str">
            <v>07011002</v>
          </cell>
          <cell r="B455" t="str">
            <v>SubjectDetail</v>
          </cell>
          <cell r="C455" t="str">
            <v>en-GB</v>
          </cell>
          <cell r="D455" t="str">
            <v>medicaid </v>
          </cell>
          <cell r="E455" t="str">
            <v>A program of the U.S. government to provide health care to needy citizens of all ages</v>
          </cell>
        </row>
        <row r="456">
          <cell r="A456" t="str">
            <v>07012000</v>
          </cell>
          <cell r="B456" t="str">
            <v>SubjectMatter</v>
          </cell>
          <cell r="C456" t="str">
            <v>en-GB</v>
          </cell>
          <cell r="D456" t="str">
            <v>private health care</v>
          </cell>
          <cell r="E456" t="str">
            <v>Health care provided by privately funded or insured organizations</v>
          </cell>
        </row>
        <row r="457">
          <cell r="A457" t="str">
            <v>07013000</v>
          </cell>
          <cell r="B457" t="str">
            <v>SubjectMatter</v>
          </cell>
          <cell r="C457" t="str">
            <v>en-GB</v>
          </cell>
          <cell r="D457" t="str">
            <v>healthcare policy</v>
          </cell>
          <cell r="E457" t="str">
            <v>Health-related policy decisions including what different countries are doing regarding prescription drug policies, AIDS, psychiatric care, health care funding and related topics.</v>
          </cell>
        </row>
        <row r="458">
          <cell r="A458" t="str">
            <v>07013001</v>
          </cell>
          <cell r="B458" t="str">
            <v>SubjectDetail</v>
          </cell>
          <cell r="C458" t="str">
            <v>en-GB</v>
          </cell>
          <cell r="D458" t="str">
            <v>food safety </v>
          </cell>
          <cell r="E458" t="str">
            <v>Issues relating to food cleanliness and contamination</v>
          </cell>
        </row>
        <row r="459">
          <cell r="A459" t="str">
            <v>07014000</v>
          </cell>
          <cell r="B459" t="str">
            <v>SubjectMatter</v>
          </cell>
          <cell r="C459" t="str">
            <v>en-GB</v>
          </cell>
          <cell r="D459" t="str">
            <v>medical specialisation</v>
          </cell>
          <cell r="E459" t="str">
            <v>The different medical specialist areas.</v>
          </cell>
        </row>
        <row r="460">
          <cell r="A460" t="str">
            <v>07014001</v>
          </cell>
          <cell r="B460" t="str">
            <v>SubjectDetail</v>
          </cell>
          <cell r="C460" t="str">
            <v>en-GB</v>
          </cell>
          <cell r="D460" t="str">
            <v>geriatric</v>
          </cell>
          <cell r="E460" t="str">
            <v>Research into aging and age-related issues including age-related illnesses, medical research, trends, geriatric medicine and related topics like age discrimination and health insurance for an ageing population.</v>
          </cell>
        </row>
        <row r="461">
          <cell r="A461" t="str">
            <v>07014002</v>
          </cell>
          <cell r="B461" t="str">
            <v>SubjectDetail</v>
          </cell>
          <cell r="C461" t="str">
            <v>en-GB</v>
          </cell>
          <cell r="D461" t="str">
            <v>pediatrics</v>
          </cell>
          <cell r="E461" t="str">
            <v>Research and medicine specifically for the young - includes premature babies, infant care, childhood disease and treatment - also teen-related health and behaviour problems.</v>
          </cell>
        </row>
        <row r="462">
          <cell r="A462" t="str">
            <v>07014003</v>
          </cell>
          <cell r="B462" t="str">
            <v>SubjectDetail</v>
          </cell>
          <cell r="C462" t="str">
            <v>en-GB</v>
          </cell>
          <cell r="D462" t="str">
            <v>reproduction</v>
          </cell>
          <cell r="E462" t="str">
            <v>This would include reproductive technologies like invitro fertilization and cloning as well as related debates. Sexual development matters and sexually transmitted diseases would also fall under this category.</v>
          </cell>
        </row>
        <row r="463">
          <cell r="A463" t="str">
            <v>07014004</v>
          </cell>
          <cell r="B463" t="str">
            <v>SubjectDetail</v>
          </cell>
          <cell r="C463" t="str">
            <v>en-GB</v>
          </cell>
          <cell r="D463" t="str">
            <v>genetics</v>
          </cell>
          <cell r="E463" t="str">
            <v>The science and research into genetic-base disease and cures for disease. This would include proteomics (the study of what proteins are produced by which genes and what those proteins do), general genetics and stem-cell research.</v>
          </cell>
        </row>
        <row r="464">
          <cell r="A464" t="str">
            <v>07014005</v>
          </cell>
          <cell r="B464" t="str">
            <v>SubjectDetail</v>
          </cell>
          <cell r="C464" t="str">
            <v>en-GB</v>
          </cell>
          <cell r="D464" t="str">
            <v>obstetrics/gynecology</v>
          </cell>
          <cell r="E464" t="str">
            <v>Specialty of female reproductive organs</v>
          </cell>
        </row>
        <row r="465">
          <cell r="A465" t="str">
            <v>07015000</v>
          </cell>
          <cell r="B465" t="str">
            <v>SubjectMatter</v>
          </cell>
          <cell r="C465" t="str">
            <v>en-GB</v>
          </cell>
          <cell r="D465" t="str">
            <v>medical service</v>
          </cell>
          <cell r="E465" t="str">
            <v>medical support for doctors, including blood tests and other medical tests on individuals, X-rays CAT scans MRIs etc.</v>
          </cell>
        </row>
        <row r="466">
          <cell r="A466" t="str">
            <v>07016000</v>
          </cell>
          <cell r="B466" t="str">
            <v>SubjectMatter</v>
          </cell>
          <cell r="C466" t="str">
            <v>en-GB</v>
          </cell>
          <cell r="D466" t="str">
            <v>physical fitness </v>
          </cell>
          <cell r="E466" t="str">
            <v>The condition of a person's cardio-vascular and muscular health.</v>
          </cell>
        </row>
        <row r="467">
          <cell r="A467" t="str">
            <v>07017000</v>
          </cell>
          <cell r="B467" t="str">
            <v>SubjectMatter</v>
          </cell>
          <cell r="C467" t="str">
            <v>en-GB</v>
          </cell>
          <cell r="D467" t="str">
            <v>illness</v>
          </cell>
          <cell r="E467" t="str">
            <v>Non-specific maladies such as stomach aches, headaches, flat feet, lumbago</v>
          </cell>
        </row>
        <row r="468">
          <cell r="A468" t="str">
            <v>07017001</v>
          </cell>
          <cell r="B468" t="str">
            <v>SubjectDetail</v>
          </cell>
          <cell r="C468" t="str">
            <v>en-GB</v>
          </cell>
          <cell r="D468" t="str">
            <v>mental illness</v>
          </cell>
          <cell r="E468" t="str">
            <v>Those illnesses affecting the mind</v>
          </cell>
        </row>
        <row r="469">
          <cell r="A469" t="str">
            <v>07017002</v>
          </cell>
          <cell r="B469" t="str">
            <v>SubjectDetail</v>
          </cell>
          <cell r="C469" t="str">
            <v>en-GB</v>
          </cell>
          <cell r="D469" t="str">
            <v>eating disorder</v>
          </cell>
          <cell r="E469" t="str">
            <v>Anorexia, bulimia, overeating and similar illnesses</v>
          </cell>
        </row>
        <row r="470">
          <cell r="A470" t="str">
            <v>07017003</v>
          </cell>
          <cell r="B470" t="str">
            <v>SubjectDetail</v>
          </cell>
          <cell r="C470" t="str">
            <v>en-GB</v>
          </cell>
          <cell r="D470" t="str">
            <v>obesity</v>
          </cell>
          <cell r="E470" t="str">
            <v>A condition of body weight generally considered 20 percent above the norm for gender, age, height and bone structure</v>
          </cell>
        </row>
        <row r="471">
          <cell r="A471" t="str">
            <v>07018000</v>
          </cell>
          <cell r="B471" t="str">
            <v>SubjectMatter</v>
          </cell>
          <cell r="C471" t="str">
            <v>en-GB</v>
          </cell>
          <cell r="D471" t="str">
            <v>medical conditions</v>
          </cell>
          <cell r="E471" t="str">
            <v>Various stages of disease, illness or injury</v>
          </cell>
        </row>
        <row r="472">
          <cell r="A472" t="str">
            <v>07019000</v>
          </cell>
          <cell r="B472" t="str">
            <v>SubjectMatter</v>
          </cell>
          <cell r="C472" t="str">
            <v>en-GB</v>
          </cell>
          <cell r="D472" t="str">
            <v>patient</v>
          </cell>
          <cell r="E472" t="str">
            <v>Issues which affect population in general as attendees at hospitals or doctors’ surgeries.</v>
          </cell>
        </row>
        <row r="473">
          <cell r="A473" t="str">
            <v>08000000</v>
          </cell>
          <cell r="B473" t="str">
            <v>Subject</v>
          </cell>
          <cell r="C473" t="str">
            <v>en-GB</v>
          </cell>
          <cell r="D473" t="str">
            <v>human interest</v>
          </cell>
          <cell r="E473" t="str">
            <v>Lighter items about individuals, groups, animals or objects.</v>
          </cell>
        </row>
        <row r="474">
          <cell r="A474" t="str">
            <v>08001000</v>
          </cell>
          <cell r="B474" t="str">
            <v>SubjectMatter</v>
          </cell>
          <cell r="C474" t="str">
            <v>en-GB</v>
          </cell>
          <cell r="D474" t="str">
            <v>animal</v>
          </cell>
          <cell r="E474" t="str">
            <v>Stories involving animals of all types</v>
          </cell>
        </row>
        <row r="475">
          <cell r="A475" t="str">
            <v>08002000</v>
          </cell>
          <cell r="B475" t="str">
            <v>SubjectMatter</v>
          </cell>
          <cell r="C475" t="str">
            <v>en-GB</v>
          </cell>
          <cell r="D475" t="str">
            <v>curiosity</v>
          </cell>
          <cell r="E475" t="str">
            <v>Stories of  an unusual nature that can raise questions or amuse</v>
          </cell>
        </row>
        <row r="476">
          <cell r="A476" t="str">
            <v>08003000</v>
          </cell>
          <cell r="B476" t="str">
            <v>SubjectMatter</v>
          </cell>
          <cell r="C476" t="str">
            <v>en-GB</v>
          </cell>
          <cell r="D476" t="str">
            <v>people</v>
          </cell>
          <cell r="E476" t="str">
            <v>Unusual stories about people of all levels</v>
          </cell>
        </row>
        <row r="477">
          <cell r="A477" t="str">
            <v>08003001</v>
          </cell>
          <cell r="B477" t="str">
            <v>SubjectDetail</v>
          </cell>
          <cell r="C477" t="str">
            <v>en-GB</v>
          </cell>
          <cell r="D477" t="str">
            <v>advice</v>
          </cell>
          <cell r="E477" t="str">
            <v>Letters and answers about personal problems that are publishable</v>
          </cell>
        </row>
        <row r="478">
          <cell r="A478" t="str">
            <v>08003002</v>
          </cell>
          <cell r="B478" t="str">
            <v>SubjectDetail</v>
          </cell>
          <cell r="C478" t="str">
            <v>en-GB</v>
          </cell>
          <cell r="D478" t="str">
            <v>celebrity</v>
          </cell>
          <cell r="E478" t="str">
            <v>News about celebrities, i.e. Madonna has a baby, Elton John sues his accountants etc.</v>
          </cell>
        </row>
        <row r="479">
          <cell r="A479" t="str">
            <v>08003003</v>
          </cell>
          <cell r="B479" t="str">
            <v>SubjectDetail</v>
          </cell>
          <cell r="C479" t="str">
            <v>en-GB</v>
          </cell>
          <cell r="D479" t="str">
            <v>accomplishment</v>
          </cell>
          <cell r="E479" t="str">
            <v>Achievements by individuals or groups, such as charitable fundraising,  winning a competitive contest etc</v>
          </cell>
        </row>
        <row r="480">
          <cell r="A480" t="str">
            <v>08003004</v>
          </cell>
          <cell r="B480" t="str">
            <v>SubjectDetail</v>
          </cell>
          <cell r="C480" t="str">
            <v>en-GB</v>
          </cell>
          <cell r="D480" t="str">
            <v>human mishap</v>
          </cell>
          <cell r="E480" t="str">
            <v>Stories arising from silly/stupid human errors e.g. like forgetting to tie one end of a bungee cord</v>
          </cell>
        </row>
        <row r="481">
          <cell r="A481" t="str">
            <v>08003005</v>
          </cell>
          <cell r="B481" t="str">
            <v>SubjectDetail</v>
          </cell>
          <cell r="C481" t="str">
            <v>en-GB</v>
          </cell>
          <cell r="D481" t="str">
            <v>fortune-telling</v>
          </cell>
          <cell r="E481" t="str">
            <v>The forecasting of future events or the delineation of character by methods not ordinarily considered to have a rational basis</v>
          </cell>
        </row>
        <row r="482">
          <cell r="A482" t="str">
            <v>08004000</v>
          </cell>
          <cell r="B482" t="str">
            <v>SubjectMatter</v>
          </cell>
          <cell r="C482" t="str">
            <v>en-GB</v>
          </cell>
          <cell r="D482" t="str">
            <v>mystery</v>
          </cell>
          <cell r="E482" t="str">
            <v>Something unexplained or unknown</v>
          </cell>
        </row>
        <row r="483">
          <cell r="A483" t="str">
            <v>08005000</v>
          </cell>
          <cell r="B483" t="str">
            <v>SubjectMatter</v>
          </cell>
          <cell r="C483" t="str">
            <v>en-GB</v>
          </cell>
          <cell r="D483" t="str">
            <v>society</v>
          </cell>
          <cell r="E483" t="str">
            <v>Stories of well-known people</v>
          </cell>
        </row>
        <row r="484">
          <cell r="A484" t="str">
            <v>08005001</v>
          </cell>
          <cell r="B484" t="str">
            <v>SubjectDetail</v>
          </cell>
          <cell r="C484" t="str">
            <v>en-GB</v>
          </cell>
          <cell r="D484" t="str">
            <v>ceremony</v>
          </cell>
          <cell r="E484" t="str">
            <v>Rituals of a non-religious nature such as dedications, wreath layings, ship launchings etc</v>
          </cell>
        </row>
        <row r="485">
          <cell r="A485" t="str">
            <v>08005002</v>
          </cell>
          <cell r="B485" t="str">
            <v>SubjectDetail</v>
          </cell>
          <cell r="C485" t="str">
            <v>en-GB</v>
          </cell>
          <cell r="D485" t="str">
            <v>death</v>
          </cell>
          <cell r="E485" t="str">
            <v>The human interest aspects of the demise of a person</v>
          </cell>
        </row>
        <row r="486">
          <cell r="A486" t="str">
            <v>08005003</v>
          </cell>
          <cell r="B486" t="str">
            <v>SubjectDetail</v>
          </cell>
          <cell r="C486" t="str">
            <v>en-GB</v>
          </cell>
          <cell r="D486" t="str">
            <v>funeral</v>
          </cell>
          <cell r="E486" t="str">
            <v>The ceremony to intern the remains of a person</v>
          </cell>
        </row>
        <row r="487">
          <cell r="A487" t="str">
            <v>08005004</v>
          </cell>
          <cell r="B487" t="str">
            <v>SubjectDetail</v>
          </cell>
          <cell r="C487" t="str">
            <v>en-GB</v>
          </cell>
          <cell r="D487" t="str">
            <v>estate bestowal</v>
          </cell>
          <cell r="E487" t="str">
            <v>The distribution of the estate of a  person according to their will and any disagreements between the heirs</v>
          </cell>
        </row>
        <row r="488">
          <cell r="A488" t="str">
            <v>08005005</v>
          </cell>
          <cell r="B488" t="str">
            <v>SubjectDetail</v>
          </cell>
          <cell r="C488" t="str">
            <v>en-GB</v>
          </cell>
          <cell r="D488" t="str">
            <v>memorial</v>
          </cell>
          <cell r="E488" t="str">
            <v>Commemorative ceremony or object – plaque, statue etc – in remembrance of a person.</v>
          </cell>
        </row>
        <row r="489">
          <cell r="A489" t="str">
            <v>08006000</v>
          </cell>
          <cell r="B489" t="str">
            <v>SubjectMatter</v>
          </cell>
          <cell r="C489" t="str">
            <v>en-GB</v>
          </cell>
          <cell r="D489" t="str">
            <v>award and prize</v>
          </cell>
          <cell r="E489" t="str">
            <v>Decorations, awards and prizes, including those given by the government.</v>
          </cell>
        </row>
        <row r="490">
          <cell r="A490" t="str">
            <v>08006001</v>
          </cell>
          <cell r="B490" t="str">
            <v>SubjectDetail</v>
          </cell>
          <cell r="C490" t="str">
            <v>en-GB</v>
          </cell>
          <cell r="D490" t="str">
            <v>record</v>
          </cell>
          <cell r="E490" t="str">
            <v>Non-sport achievement by an individual or group that sets a new record, such as most books read, holding your breath longest</v>
          </cell>
        </row>
        <row r="491">
          <cell r="A491" t="str">
            <v>08007000</v>
          </cell>
          <cell r="B491" t="str">
            <v>SubjectMatter</v>
          </cell>
          <cell r="C491" t="str">
            <v>en-GB</v>
          </cell>
          <cell r="D491" t="str">
            <v>imperial and royal matters</v>
          </cell>
          <cell r="E491" t="str">
            <v>News on imperial and royal family members, including matters on legal systems.</v>
          </cell>
        </row>
        <row r="492">
          <cell r="A492" t="str">
            <v>08008000</v>
          </cell>
          <cell r="B492" t="str">
            <v>SubjectMatter</v>
          </cell>
          <cell r="C492" t="str">
            <v>en-GB</v>
          </cell>
          <cell r="D492" t="str">
            <v>plant</v>
          </cell>
          <cell r="E492" t="str">
            <v>An organism of the kind exemplified by trees, shrubs, grasses, ferns, and mosses, typically growing in a permanent site</v>
          </cell>
        </row>
        <row r="493">
          <cell r="A493" t="str">
            <v>09000000</v>
          </cell>
          <cell r="B493" t="str">
            <v>Subject</v>
          </cell>
          <cell r="C493" t="str">
            <v>en-GB</v>
          </cell>
          <cell r="D493" t="str">
            <v>labour</v>
          </cell>
          <cell r="E493" t="str">
            <v>Social aspects, organizations, rules and conditions affecting the employment of human effort for the generation of wealth or provision of services and the economic support of the unemployed.</v>
          </cell>
        </row>
        <row r="494">
          <cell r="A494" t="str">
            <v>09001000</v>
          </cell>
          <cell r="B494" t="str">
            <v>SubjectMatter</v>
          </cell>
          <cell r="C494" t="str">
            <v>en-GB</v>
          </cell>
          <cell r="D494" t="str">
            <v>apprentices</v>
          </cell>
          <cell r="E494" t="str">
            <v>People who are in the work force at a learning level, serving under a master</v>
          </cell>
        </row>
        <row r="495">
          <cell r="A495" t="str">
            <v>09002000</v>
          </cell>
          <cell r="B495" t="str">
            <v>SubjectMatter</v>
          </cell>
          <cell r="C495" t="str">
            <v>en-GB</v>
          </cell>
          <cell r="D495" t="str">
            <v>collective contract</v>
          </cell>
          <cell r="E495" t="str">
            <v>Usually written contracts covering a specific class of worker</v>
          </cell>
        </row>
        <row r="496">
          <cell r="A496" t="str">
            <v>09002001</v>
          </cell>
          <cell r="B496" t="str">
            <v>SubjectDetail</v>
          </cell>
          <cell r="C496" t="str">
            <v>en-GB</v>
          </cell>
          <cell r="D496" t="str">
            <v>contract issue-wages</v>
          </cell>
          <cell r="E496" t="str">
            <v>Element of contracts and contract discussions centring on remuneration</v>
          </cell>
        </row>
        <row r="497">
          <cell r="A497" t="str">
            <v>09002002</v>
          </cell>
          <cell r="B497" t="str">
            <v>SubjectDetail</v>
          </cell>
          <cell r="C497" t="str">
            <v>en-GB</v>
          </cell>
          <cell r="D497" t="str">
            <v>contract issue-healthcare</v>
          </cell>
          <cell r="E497" t="str">
            <v>Element of contracts and contract discussions centring on health care issues</v>
          </cell>
        </row>
        <row r="498">
          <cell r="A498" t="str">
            <v>09002003</v>
          </cell>
          <cell r="B498" t="str">
            <v>SubjectDetail</v>
          </cell>
          <cell r="C498" t="str">
            <v>en-GB</v>
          </cell>
          <cell r="D498" t="str">
            <v>contract issue-work rules</v>
          </cell>
          <cell r="E498" t="str">
            <v>Element of contracts and contract discussions centring on rules affecting issues such as lunch and other breaks, work shifts, vacation scheduling, seniority, sick leave etc.</v>
          </cell>
        </row>
        <row r="499">
          <cell r="A499" t="str">
            <v>09003000</v>
          </cell>
          <cell r="B499" t="str">
            <v>SubjectMatter</v>
          </cell>
          <cell r="C499" t="str">
            <v>en-GB</v>
          </cell>
          <cell r="D499" t="str">
            <v>employment</v>
          </cell>
          <cell r="E499" t="str">
            <v>Paid labour</v>
          </cell>
        </row>
        <row r="500">
          <cell r="A500" t="str">
            <v>09003001</v>
          </cell>
          <cell r="B500" t="str">
            <v>SubjectDetail</v>
          </cell>
          <cell r="C500" t="str">
            <v>en-GB</v>
          </cell>
          <cell r="D500" t="str">
            <v>labor market </v>
          </cell>
          <cell r="E500" t="str">
            <v>A pool of people who are working or are seeking work</v>
          </cell>
        </row>
        <row r="501">
          <cell r="A501" t="str">
            <v>09003002</v>
          </cell>
          <cell r="B501" t="str">
            <v>SubjectDetail</v>
          </cell>
          <cell r="C501" t="str">
            <v>en-GB</v>
          </cell>
          <cell r="D501" t="str">
            <v>job layoffs </v>
          </cell>
          <cell r="E501" t="str">
            <v>The reduction of a company's work force through dismissal because of changing economic factors</v>
          </cell>
        </row>
        <row r="502">
          <cell r="A502" t="str">
            <v>09003003</v>
          </cell>
          <cell r="B502" t="str">
            <v>SubjectDetail</v>
          </cell>
          <cell r="C502" t="str">
            <v>en-GB</v>
          </cell>
          <cell r="D502" t="str">
            <v>child labor </v>
          </cell>
          <cell r="E502" t="str">
            <v>Employment of children, usually under the age of 18</v>
          </cell>
        </row>
        <row r="503">
          <cell r="A503" t="str">
            <v>09003004</v>
          </cell>
          <cell r="B503" t="str">
            <v>SubjectDetail</v>
          </cell>
          <cell r="C503" t="str">
            <v>en-GB</v>
          </cell>
          <cell r="D503" t="str">
            <v>occupations </v>
          </cell>
          <cell r="E503" t="str">
            <v>Generally one's trade, profession or business although professions are usually such things as lawyers and doctors, and occupations are such as clerks or truckers</v>
          </cell>
        </row>
        <row r="504">
          <cell r="A504" t="str">
            <v>09004000</v>
          </cell>
          <cell r="B504" t="str">
            <v>SubjectMatter</v>
          </cell>
          <cell r="C504" t="str">
            <v>en-GB</v>
          </cell>
          <cell r="D504" t="str">
            <v>labour dispute</v>
          </cell>
          <cell r="E504" t="str">
            <v>Differences of opinion about work conditions, pay, etc</v>
          </cell>
        </row>
        <row r="505">
          <cell r="A505" t="str">
            <v>09005000</v>
          </cell>
          <cell r="B505" t="str">
            <v>SubjectMatter</v>
          </cell>
          <cell r="C505" t="str">
            <v>en-GB</v>
          </cell>
          <cell r="D505" t="str">
            <v>labour legislation</v>
          </cell>
          <cell r="E505" t="str">
            <v>Laws governing work and labour</v>
          </cell>
        </row>
        <row r="506">
          <cell r="A506" t="str">
            <v>09006000</v>
          </cell>
          <cell r="B506" t="str">
            <v>SubjectMatter</v>
          </cell>
          <cell r="C506" t="str">
            <v>en-GB</v>
          </cell>
          <cell r="D506" t="str">
            <v>retirement</v>
          </cell>
          <cell r="E506" t="str">
            <v>The years after work</v>
          </cell>
        </row>
        <row r="507">
          <cell r="A507" t="str">
            <v>09007000</v>
          </cell>
          <cell r="B507" t="str">
            <v>SubjectMatter</v>
          </cell>
          <cell r="C507" t="str">
            <v>en-GB</v>
          </cell>
          <cell r="D507" t="str">
            <v>retraining</v>
          </cell>
          <cell r="E507" t="str">
            <v>Providing a worker training in new skills when his old skills are no longer applicable</v>
          </cell>
        </row>
        <row r="508">
          <cell r="A508" t="str">
            <v>09008000</v>
          </cell>
          <cell r="B508" t="str">
            <v>SubjectMatter</v>
          </cell>
          <cell r="C508" t="str">
            <v>en-GB</v>
          </cell>
          <cell r="D508" t="str">
            <v>strike</v>
          </cell>
          <cell r="E508" t="str">
            <v>A job action involving cessation of work</v>
          </cell>
        </row>
        <row r="509">
          <cell r="A509" t="str">
            <v>09009000</v>
          </cell>
          <cell r="B509" t="str">
            <v>SubjectMatter</v>
          </cell>
          <cell r="C509" t="str">
            <v>en-GB</v>
          </cell>
          <cell r="D509" t="str">
            <v>unemployment</v>
          </cell>
          <cell r="E509" t="str">
            <v>Lack of paid work</v>
          </cell>
        </row>
        <row r="510">
          <cell r="A510" t="str">
            <v>09010000</v>
          </cell>
          <cell r="B510" t="str">
            <v>SubjectMatter</v>
          </cell>
          <cell r="C510" t="str">
            <v>en-GB</v>
          </cell>
          <cell r="D510" t="str">
            <v>unions</v>
          </cell>
          <cell r="E510" t="str">
            <v>Groups established to represent bodies of workers</v>
          </cell>
        </row>
        <row r="511">
          <cell r="A511" t="str">
            <v>09011000</v>
          </cell>
          <cell r="B511" t="str">
            <v>SubjectMatter</v>
          </cell>
          <cell r="C511" t="str">
            <v>en-GB</v>
          </cell>
          <cell r="D511" t="str">
            <v>wage and pension</v>
          </cell>
          <cell r="E511" t="str">
            <v>Parts of a salary divided for current income and future income</v>
          </cell>
        </row>
        <row r="512">
          <cell r="A512" t="str">
            <v>09011001</v>
          </cell>
          <cell r="B512" t="str">
            <v>SubjectDetail</v>
          </cell>
          <cell r="C512" t="str">
            <v>en-GB</v>
          </cell>
          <cell r="D512" t="str">
            <v>employee benefits </v>
          </cell>
          <cell r="E512" t="str">
            <v>Either benefits provided to an employee by a company, such as pensions, health insurance; or monetary compensation paid by a government to the jobless usually called unemployment benefits</v>
          </cell>
        </row>
        <row r="513">
          <cell r="A513" t="str">
            <v>09011002</v>
          </cell>
          <cell r="B513" t="str">
            <v>SubjectDetail</v>
          </cell>
          <cell r="C513" t="str">
            <v>en-GB</v>
          </cell>
          <cell r="D513" t="str">
            <v>social security </v>
          </cell>
          <cell r="E513" t="str">
            <v>FICA. Money paid by individual and companies into a government account to be paid out when that individual  reaches a certain age</v>
          </cell>
        </row>
        <row r="514">
          <cell r="A514" t="str">
            <v>09012000</v>
          </cell>
          <cell r="B514" t="str">
            <v>SubjectMatter</v>
          </cell>
          <cell r="C514" t="str">
            <v>en-GB</v>
          </cell>
          <cell r="D514" t="str">
            <v>work relations</v>
          </cell>
          <cell r="E514" t="str">
            <v>The give and take between management and labour</v>
          </cell>
        </row>
        <row r="515">
          <cell r="A515" t="str">
            <v>09013000</v>
          </cell>
          <cell r="B515" t="str">
            <v>SubjectMatter</v>
          </cell>
          <cell r="C515" t="str">
            <v>en-GB</v>
          </cell>
          <cell r="D515" t="str">
            <v>health and safety at work</v>
          </cell>
          <cell r="E515" t="str">
            <v>Rules and procedures for guaranteeing the health of workers</v>
          </cell>
        </row>
        <row r="516">
          <cell r="A516" t="str">
            <v>09014000</v>
          </cell>
          <cell r="B516" t="str">
            <v>SubjectMatter</v>
          </cell>
          <cell r="C516" t="str">
            <v>en-GB</v>
          </cell>
          <cell r="D516" t="str">
            <v>advanced training</v>
          </cell>
          <cell r="E516" t="str">
            <v>Additional training to enhance current skills</v>
          </cell>
        </row>
        <row r="517">
          <cell r="A517" t="str">
            <v>09015000</v>
          </cell>
          <cell r="B517" t="str">
            <v>SubjectMatter</v>
          </cell>
          <cell r="C517" t="str">
            <v>en-GB</v>
          </cell>
          <cell r="D517" t="str">
            <v>employer</v>
          </cell>
          <cell r="E517" t="str">
            <v>The person who employs workers and pays the salaries and other benefits to workers </v>
          </cell>
        </row>
        <row r="518">
          <cell r="A518" t="str">
            <v>09016000</v>
          </cell>
          <cell r="B518" t="str">
            <v>SubjectMatter</v>
          </cell>
          <cell r="C518" t="str">
            <v>en-GB</v>
          </cell>
          <cell r="D518" t="str">
            <v>employee</v>
          </cell>
          <cell r="E518" t="str">
            <v>A person who trades his time and talent for money and other benefits</v>
          </cell>
        </row>
        <row r="519">
          <cell r="A519" t="str">
            <v>10000000</v>
          </cell>
          <cell r="B519" t="str">
            <v>Subject</v>
          </cell>
          <cell r="C519" t="str">
            <v>en-GB</v>
          </cell>
          <cell r="D519" t="str">
            <v>lifestyle and leisure</v>
          </cell>
          <cell r="E519" t="str">
            <v>Activities undertaken for pleasure, relaxation or recreation outside paid employment, including eating and travel.</v>
          </cell>
        </row>
        <row r="520">
          <cell r="A520" t="str">
            <v>10001000</v>
          </cell>
          <cell r="B520" t="str">
            <v>SubjectMatter</v>
          </cell>
          <cell r="C520" t="str">
            <v>en-GB</v>
          </cell>
          <cell r="D520" t="str">
            <v>game</v>
          </cell>
          <cell r="E520" t="str">
            <v>Contests generally for ones amusement</v>
          </cell>
        </row>
        <row r="521">
          <cell r="A521" t="str">
            <v>10001001</v>
          </cell>
          <cell r="B521" t="str">
            <v>SubjectDetail</v>
          </cell>
          <cell r="C521" t="str">
            <v>en-GB</v>
          </cell>
          <cell r="D521" t="str">
            <v>Go</v>
          </cell>
          <cell r="E521" t="str">
            <v>A strategic, deterministic Chinese board game played by alternately placing stones on a grid</v>
          </cell>
        </row>
        <row r="522">
          <cell r="A522" t="str">
            <v>10001002</v>
          </cell>
          <cell r="B522" t="str">
            <v>SubjectDetail</v>
          </cell>
          <cell r="C522" t="str">
            <v>en-GB</v>
          </cell>
          <cell r="D522" t="str">
            <v>chess</v>
          </cell>
          <cell r="E522" t="str">
            <v>A game played on a chequered board with 16 pieces to each side with specific ranges of movement depending on their identity</v>
          </cell>
        </row>
        <row r="523">
          <cell r="A523" t="str">
            <v>10001003</v>
          </cell>
          <cell r="B523" t="str">
            <v>SubjectDetail</v>
          </cell>
          <cell r="C523" t="str">
            <v>en-GB</v>
          </cell>
          <cell r="D523" t="str">
            <v>bridge</v>
          </cell>
          <cell r="E523" t="str">
            <v>A card game of four players who bet on the hands of each other, developed from Russian whist</v>
          </cell>
        </row>
        <row r="524">
          <cell r="A524" t="str">
            <v>10001004</v>
          </cell>
          <cell r="B524" t="str">
            <v>SubjectDetail</v>
          </cell>
          <cell r="C524" t="str">
            <v>en-GB</v>
          </cell>
          <cell r="D524" t="str">
            <v>shogi</v>
          </cell>
          <cell r="E524" t="str">
            <v>A strategic board games which is native to Japan and is often called Japanese chess</v>
          </cell>
        </row>
        <row r="525">
          <cell r="A525" t="str">
            <v>10002000</v>
          </cell>
          <cell r="B525" t="str">
            <v>SubjectMatter</v>
          </cell>
          <cell r="C525" t="str">
            <v>en-GB</v>
          </cell>
          <cell r="D525" t="str">
            <v>gaming and lottery</v>
          </cell>
          <cell r="E525" t="str">
            <v>Gambling, often involving selection of sets of numbers one expects to come up</v>
          </cell>
        </row>
        <row r="526">
          <cell r="A526" t="str">
            <v>10003000</v>
          </cell>
          <cell r="B526" t="str">
            <v>SubjectMatter</v>
          </cell>
          <cell r="C526" t="str">
            <v>en-GB</v>
          </cell>
          <cell r="D526" t="str">
            <v>gastronomy</v>
          </cell>
          <cell r="E526" t="str">
            <v>The art of good eating</v>
          </cell>
        </row>
        <row r="527">
          <cell r="A527" t="str">
            <v>10003001</v>
          </cell>
          <cell r="B527" t="str">
            <v>SubjectDetail</v>
          </cell>
          <cell r="C527" t="str">
            <v>en-GB</v>
          </cell>
          <cell r="D527" t="str">
            <v>organic foods </v>
          </cell>
          <cell r="E527" t="str">
            <v>Food which is grown using no artificial fertilizers or chemical compounds</v>
          </cell>
        </row>
        <row r="528">
          <cell r="A528" t="str">
            <v>10004000</v>
          </cell>
          <cell r="B528" t="str">
            <v>SubjectMatter</v>
          </cell>
          <cell r="C528" t="str">
            <v>en-GB</v>
          </cell>
          <cell r="D528" t="str">
            <v>hobby</v>
          </cell>
          <cell r="E528" t="str">
            <v>Various types of activities for amusement, such as collecting stamps, building models, quilting, crafts</v>
          </cell>
        </row>
        <row r="529">
          <cell r="A529" t="str">
            <v>10004001</v>
          </cell>
          <cell r="B529" t="str">
            <v>SubjectDetail</v>
          </cell>
          <cell r="C529" t="str">
            <v>en-GB</v>
          </cell>
          <cell r="D529" t="str">
            <v>DIY</v>
          </cell>
          <cell r="E529" t="str">
            <v>DIY – do it yourself. Normally the construction, repair or maintenance of residential property by an amateur</v>
          </cell>
        </row>
        <row r="530">
          <cell r="A530" t="str">
            <v>10004002</v>
          </cell>
          <cell r="B530" t="str">
            <v>SubjectDetail</v>
          </cell>
          <cell r="C530" t="str">
            <v>en-GB</v>
          </cell>
          <cell r="D530" t="str">
            <v>shopping</v>
          </cell>
          <cell r="E530" t="str">
            <v>Consumer purchasing and related trends, but not the business aspects of retailing</v>
          </cell>
        </row>
        <row r="531">
          <cell r="A531" t="str">
            <v>10004003</v>
          </cell>
          <cell r="B531" t="str">
            <v>SubjectDetail</v>
          </cell>
          <cell r="C531" t="str">
            <v>en-GB</v>
          </cell>
          <cell r="D531" t="str">
            <v>gardening</v>
          </cell>
          <cell r="E531" t="str">
            <v>The non-commercial aspects of landscaping, growing plants, trees and other vegetation that gives pleasure to the gardener and others</v>
          </cell>
        </row>
        <row r="532">
          <cell r="A532" t="str">
            <v>10005000</v>
          </cell>
          <cell r="B532" t="str">
            <v>SubjectMatter</v>
          </cell>
          <cell r="C532" t="str">
            <v>en-GB</v>
          </cell>
          <cell r="D532" t="str">
            <v>holiday or vacation</v>
          </cell>
          <cell r="E532" t="str">
            <v>Stories about leisure travel to a single location and/or country over a short period of time</v>
          </cell>
        </row>
        <row r="533">
          <cell r="A533" t="str">
            <v>10006000</v>
          </cell>
          <cell r="B533" t="str">
            <v>SubjectMatter</v>
          </cell>
          <cell r="C533" t="str">
            <v>en-GB</v>
          </cell>
          <cell r="D533" t="str">
            <v>tourism</v>
          </cell>
          <cell r="E533" t="str">
            <v>Stories about leisure travel involving visits to a number of locations and/or countries over an extended period of time, often as part of an organized group</v>
          </cell>
        </row>
        <row r="534">
          <cell r="A534" t="str">
            <v>10007000</v>
          </cell>
          <cell r="B534" t="str">
            <v>SubjectMatter</v>
          </cell>
          <cell r="C534" t="str">
            <v>en-GB</v>
          </cell>
          <cell r="D534" t="str">
            <v>travel and commuting</v>
          </cell>
          <cell r="E534" t="str">
            <v>Stories about transport options, travel networks, commuting, car pooling and business travel</v>
          </cell>
        </row>
        <row r="535">
          <cell r="A535" t="str">
            <v>10007001</v>
          </cell>
          <cell r="B535" t="str">
            <v>SubjectDetail</v>
          </cell>
          <cell r="C535" t="str">
            <v>en-GB</v>
          </cell>
          <cell r="D535" t="str">
            <v>traffic</v>
          </cell>
          <cell r="E535" t="str">
            <v>Traffic reports and/or warnings</v>
          </cell>
        </row>
        <row r="536">
          <cell r="A536" t="str">
            <v>10008000</v>
          </cell>
          <cell r="B536" t="str">
            <v>SubjectMatter</v>
          </cell>
          <cell r="C536" t="str">
            <v>en-GB</v>
          </cell>
          <cell r="D536" t="str">
            <v>club and association</v>
          </cell>
          <cell r="E536" t="str">
            <v>Organizations joined by individuals because of similar interests</v>
          </cell>
        </row>
        <row r="537">
          <cell r="A537" t="str">
            <v>10009000</v>
          </cell>
          <cell r="B537" t="str">
            <v>SubjectMatter</v>
          </cell>
          <cell r="C537" t="str">
            <v>en-GB</v>
          </cell>
          <cell r="D537" t="str">
            <v>lifestyle (house and home)</v>
          </cell>
          <cell r="E537" t="str">
            <v>Unique culture of ones own home</v>
          </cell>
        </row>
        <row r="538">
          <cell r="A538" t="str">
            <v>10010000</v>
          </cell>
          <cell r="B538" t="str">
            <v>SubjectMatter</v>
          </cell>
          <cell r="C538" t="str">
            <v>en-GB</v>
          </cell>
          <cell r="D538" t="str">
            <v>leisure (general)</v>
          </cell>
          <cell r="E538" t="str">
            <v>Activities  carried out in ones' spare time</v>
          </cell>
        </row>
        <row r="539">
          <cell r="A539" t="str">
            <v>10011000</v>
          </cell>
          <cell r="B539" t="str">
            <v>SubjectMatter</v>
          </cell>
          <cell r="C539" t="str">
            <v>en-GB</v>
          </cell>
          <cell r="D539" t="str">
            <v>public holiday</v>
          </cell>
          <cell r="E539" t="str">
            <v>A day or days set off for celebration</v>
          </cell>
        </row>
        <row r="540">
          <cell r="A540" t="str">
            <v>10012000</v>
          </cell>
          <cell r="B540" t="str">
            <v>SubjectMatter</v>
          </cell>
          <cell r="C540" t="str">
            <v>en-GB</v>
          </cell>
          <cell r="D540" t="str">
            <v>hunting</v>
          </cell>
          <cell r="E540" t="str">
            <v>An activity involving the use of  weapons or traps for the capturing of animals</v>
          </cell>
        </row>
        <row r="541">
          <cell r="A541" t="str">
            <v>10013000</v>
          </cell>
          <cell r="B541" t="str">
            <v>SubjectMatter</v>
          </cell>
          <cell r="C541" t="str">
            <v>en-GB</v>
          </cell>
          <cell r="D541" t="str">
            <v>fishing</v>
          </cell>
          <cell r="E541" t="str">
            <v>An activity involving the use of baits, lures, weapons and traps for the capture of aquatic species</v>
          </cell>
        </row>
        <row r="542">
          <cell r="A542" t="str">
            <v>10014000</v>
          </cell>
          <cell r="B542" t="str">
            <v>SubjectMatter</v>
          </cell>
          <cell r="C542" t="str">
            <v>en-GB</v>
          </cell>
          <cell r="D542" t="str">
            <v>auto trends </v>
          </cell>
          <cell r="E542" t="str">
            <v>The evolution of the automobile </v>
          </cell>
        </row>
        <row r="543">
          <cell r="A543" t="str">
            <v>10015000</v>
          </cell>
          <cell r="B543" t="str">
            <v>SubjectMatter</v>
          </cell>
          <cell r="C543" t="str">
            <v>en-GB</v>
          </cell>
          <cell r="D543" t="str">
            <v>adventure</v>
          </cell>
          <cell r="E543" t="str">
            <v>Expeditions, daring feats, exploration, record-breaking, risk-associated events</v>
          </cell>
        </row>
        <row r="544">
          <cell r="A544" t="str">
            <v>10016000</v>
          </cell>
          <cell r="B544" t="str">
            <v>SubjectMatter</v>
          </cell>
          <cell r="C544" t="str">
            <v>en-GB</v>
          </cell>
          <cell r="D544" t="str">
            <v>beauty</v>
          </cell>
          <cell r="E544" t="str">
            <v>Issues relating to improving one's appearance and attractiveness, including reviews of beauty products</v>
          </cell>
        </row>
        <row r="545">
          <cell r="A545" t="str">
            <v>10017000</v>
          </cell>
          <cell r="B545" t="str">
            <v>SubjectMatter</v>
          </cell>
          <cell r="C545" t="str">
            <v>en-GB</v>
          </cell>
          <cell r="D545" t="str">
            <v>consumer issue</v>
          </cell>
          <cell r="E545" t="str">
            <v>Shopping, products for the home, relevant surveys, product recalls</v>
          </cell>
        </row>
        <row r="546">
          <cell r="A546" t="str">
            <v>10018000</v>
          </cell>
          <cell r="B546" t="str">
            <v>SubjectMatter</v>
          </cell>
          <cell r="C546" t="str">
            <v>en-GB</v>
          </cell>
          <cell r="D546" t="str">
            <v>wedding</v>
          </cell>
          <cell r="E546" t="str">
            <v>The marriage ceremony and the events that surround it - showers, rehearsal, parties, honeymoon, etc.</v>
          </cell>
        </row>
        <row r="547">
          <cell r="A547" t="str">
            <v>11000000</v>
          </cell>
          <cell r="B547" t="str">
            <v>Subject</v>
          </cell>
          <cell r="C547" t="str">
            <v>en-GB</v>
          </cell>
          <cell r="D547" t="str">
            <v>politics</v>
          </cell>
          <cell r="E547" t="str">
            <v>Local, regional, national and international exercise of power, or struggle for power, and the relationships between governing bodies and states.</v>
          </cell>
        </row>
        <row r="548">
          <cell r="A548" t="str">
            <v>11001000</v>
          </cell>
          <cell r="B548" t="str">
            <v>SubjectMatter</v>
          </cell>
          <cell r="C548" t="str">
            <v>en-GB</v>
          </cell>
          <cell r="D548" t="str">
            <v>defence</v>
          </cell>
          <cell r="E548" t="str">
            <v>Anything involving the defence of one's own country</v>
          </cell>
        </row>
        <row r="549">
          <cell r="A549" t="str">
            <v>11001001</v>
          </cell>
          <cell r="B549" t="str">
            <v>SubjectDetail</v>
          </cell>
          <cell r="C549" t="str">
            <v>en-GB</v>
          </cell>
          <cell r="D549" t="str">
            <v>veterans affairs</v>
          </cell>
          <cell r="E549" t="str">
            <v>Care and provision for those who served in the military</v>
          </cell>
        </row>
        <row r="550">
          <cell r="A550" t="str">
            <v>11001002</v>
          </cell>
          <cell r="B550" t="str">
            <v>SubjectDetail</v>
          </cell>
          <cell r="C550" t="str">
            <v>en-GB</v>
          </cell>
          <cell r="D550" t="str">
            <v>national security </v>
          </cell>
          <cell r="E550" t="str">
            <v>The philosophy of securing a nation and its borders, as well as the well being of its citizens</v>
          </cell>
        </row>
        <row r="551">
          <cell r="A551" t="str">
            <v>11001003</v>
          </cell>
          <cell r="B551" t="str">
            <v>SubjectDetail</v>
          </cell>
          <cell r="C551" t="str">
            <v>en-GB</v>
          </cell>
          <cell r="D551" t="str">
            <v>security measures </v>
          </cell>
          <cell r="E551" t="str">
            <v>Means of making a nation, a state, a building or a person secure from harm and outside interference.</v>
          </cell>
        </row>
        <row r="552">
          <cell r="A552" t="str">
            <v>11001004</v>
          </cell>
          <cell r="B552" t="str">
            <v>SubjectDetail</v>
          </cell>
          <cell r="C552" t="str">
            <v>en-GB</v>
          </cell>
          <cell r="D552" t="str">
            <v>armed Forces </v>
          </cell>
          <cell r="E552" t="str">
            <v>Those employed by a government to conduct war, or to enforce the security of a nation</v>
          </cell>
        </row>
        <row r="553">
          <cell r="A553" t="str">
            <v>11001005</v>
          </cell>
          <cell r="B553" t="str">
            <v>SubjectDetail</v>
          </cell>
          <cell r="C553" t="str">
            <v>en-GB</v>
          </cell>
          <cell r="D553" t="str">
            <v>military equipment </v>
          </cell>
          <cell r="E553" t="str">
            <v>Equipment issued to members of the armed forces</v>
          </cell>
        </row>
        <row r="554">
          <cell r="A554" t="str">
            <v>11001006</v>
          </cell>
          <cell r="B554" t="str">
            <v>SubjectDetail</v>
          </cell>
          <cell r="C554" t="str">
            <v>en-GB</v>
          </cell>
          <cell r="D554" t="str">
            <v>firearms </v>
          </cell>
          <cell r="E554" t="str">
            <v>Anything that uses an explosive in a directed manner to propel an object that can maim or kill</v>
          </cell>
        </row>
        <row r="555">
          <cell r="A555" t="str">
            <v>11001007</v>
          </cell>
          <cell r="B555" t="str">
            <v>SubjectDetail</v>
          </cell>
          <cell r="C555" t="str">
            <v>en-GB</v>
          </cell>
          <cell r="D555" t="str">
            <v>biological and chemical weapons </v>
          </cell>
          <cell r="E555" t="str">
            <v>Devices using biological agents, or chemical mixtures to disable, maim or kill an opponent</v>
          </cell>
        </row>
        <row r="556">
          <cell r="A556" t="str">
            <v>11001008</v>
          </cell>
          <cell r="B556" t="str">
            <v>SubjectDetail</v>
          </cell>
          <cell r="C556" t="str">
            <v>en-GB</v>
          </cell>
          <cell r="D556" t="str">
            <v>missile systems </v>
          </cell>
          <cell r="E556" t="str">
            <v>Anything that propels an inert, explosive, biological or chemical object through the air with the aim of disabling, maiming or killing an opponent. </v>
          </cell>
        </row>
        <row r="557">
          <cell r="A557" t="str">
            <v>11001009</v>
          </cell>
          <cell r="B557" t="str">
            <v>SubjectDetail</v>
          </cell>
          <cell r="C557" t="str">
            <v>en-GB</v>
          </cell>
          <cell r="D557" t="str">
            <v>nuclear weapons </v>
          </cell>
          <cell r="E557" t="str">
            <v>Weapons that use controlled radioactivity from the decay of certain elements to disable, maim or kill an opponent </v>
          </cell>
        </row>
        <row r="558">
          <cell r="A558" t="str">
            <v>11002000</v>
          </cell>
          <cell r="B558" t="str">
            <v>SubjectMatter</v>
          </cell>
          <cell r="C558" t="str">
            <v>en-GB</v>
          </cell>
          <cell r="D558" t="str">
            <v>diplomacy</v>
          </cell>
          <cell r="E558" t="str">
            <v>The use of verbal and written skills for persuading others to your point of view</v>
          </cell>
        </row>
        <row r="559">
          <cell r="A559" t="str">
            <v>11002001</v>
          </cell>
          <cell r="B559" t="str">
            <v>SubjectDetail</v>
          </cell>
          <cell r="C559" t="str">
            <v>en-GB</v>
          </cell>
          <cell r="D559" t="str">
            <v>summit</v>
          </cell>
          <cell r="E559" t="str">
            <v>Includes meetings of leaders, foreign and finance ministers from the Group of Eight major nations and Group of Seven industrialized nations.</v>
          </cell>
        </row>
        <row r="560">
          <cell r="A560" t="str">
            <v>11002002</v>
          </cell>
          <cell r="B560" t="str">
            <v>SubjectDetail</v>
          </cell>
          <cell r="C560" t="str">
            <v>en-GB</v>
          </cell>
          <cell r="D560" t="str">
            <v>international relations</v>
          </cell>
          <cell r="E560" t="str">
            <v>Non-violent relations between nations through negotiation, treaty, or personal meetings</v>
          </cell>
        </row>
        <row r="561">
          <cell r="A561" t="str">
            <v>11002003</v>
          </cell>
          <cell r="B561" t="str">
            <v>SubjectDetail</v>
          </cell>
          <cell r="C561" t="str">
            <v>en-GB</v>
          </cell>
          <cell r="D561" t="str">
            <v>peace negotiations </v>
          </cell>
          <cell r="E561" t="str">
            <v>Negotiations intended to bring an end to a conflict</v>
          </cell>
        </row>
        <row r="562">
          <cell r="A562" t="str">
            <v>11002004</v>
          </cell>
          <cell r="B562" t="str">
            <v>SubjectDetail</v>
          </cell>
          <cell r="C562" t="str">
            <v>en-GB</v>
          </cell>
          <cell r="D562" t="str">
            <v>alliances </v>
          </cell>
          <cell r="E562" t="str">
            <v>Coalitions of like-minded groups formed to present a stronger force against any challenges</v>
          </cell>
        </row>
        <row r="563">
          <cell r="A563" t="str">
            <v>11003000</v>
          </cell>
          <cell r="B563" t="str">
            <v>SubjectMatter</v>
          </cell>
          <cell r="C563" t="str">
            <v>en-GB</v>
          </cell>
          <cell r="D563" t="str">
            <v>election</v>
          </cell>
          <cell r="E563" t="str">
            <v>The selection of representatives by the casting of votes</v>
          </cell>
        </row>
        <row r="564">
          <cell r="A564" t="str">
            <v>11003001</v>
          </cell>
          <cell r="B564" t="str">
            <v>SubjectDetail</v>
          </cell>
          <cell r="C564" t="str">
            <v>en-GB</v>
          </cell>
          <cell r="D564" t="str">
            <v>political candidates </v>
          </cell>
          <cell r="E564" t="str">
            <v>Individuals who are chosen to stand for office</v>
          </cell>
        </row>
        <row r="565">
          <cell r="A565" t="str">
            <v>11003002</v>
          </cell>
          <cell r="B565" t="str">
            <v>SubjectDetail</v>
          </cell>
          <cell r="C565" t="str">
            <v>en-GB</v>
          </cell>
          <cell r="D565" t="str">
            <v>political campaigns </v>
          </cell>
          <cell r="E565" t="str">
            <v>Campaigns for public office</v>
          </cell>
        </row>
        <row r="566">
          <cell r="A566" t="str">
            <v>11003003</v>
          </cell>
          <cell r="B566" t="str">
            <v>SubjectDetail</v>
          </cell>
          <cell r="C566" t="str">
            <v>en-GB</v>
          </cell>
          <cell r="D566" t="str">
            <v>campaign finance </v>
          </cell>
          <cell r="E566" t="str">
            <v>The money that makes campaigns for public office possible</v>
          </cell>
        </row>
        <row r="567">
          <cell r="A567" t="str">
            <v>11003004</v>
          </cell>
          <cell r="B567" t="str">
            <v>SubjectDetail</v>
          </cell>
          <cell r="C567" t="str">
            <v>en-GB</v>
          </cell>
          <cell r="D567" t="str">
            <v>national elections </v>
          </cell>
          <cell r="E567" t="str">
            <v>Choosing individuals for government at a national level</v>
          </cell>
        </row>
        <row r="568">
          <cell r="A568" t="str">
            <v>11003005</v>
          </cell>
          <cell r="B568" t="str">
            <v>SubjectDetail</v>
          </cell>
          <cell r="C568" t="str">
            <v>en-GB</v>
          </cell>
          <cell r="D568" t="str">
            <v>regional elections</v>
          </cell>
          <cell r="E568" t="str">
            <v>Choosing individuals for government at a regional  level</v>
          </cell>
        </row>
        <row r="569">
          <cell r="A569" t="str">
            <v>11003006</v>
          </cell>
          <cell r="B569" t="str">
            <v>SubjectDetail</v>
          </cell>
          <cell r="C569" t="str">
            <v>en-GB</v>
          </cell>
          <cell r="D569" t="str">
            <v>local elections </v>
          </cell>
          <cell r="E569" t="str">
            <v>Choosing individuals for government at the basic level, whether city, village or county</v>
          </cell>
        </row>
        <row r="570">
          <cell r="A570" t="str">
            <v>11003007</v>
          </cell>
          <cell r="B570" t="str">
            <v>SubjectDetail</v>
          </cell>
          <cell r="C570" t="str">
            <v>en-GB</v>
          </cell>
          <cell r="D570" t="str">
            <v>voting </v>
          </cell>
          <cell r="E570" t="str">
            <v>The act of selecting an individual you would like to represent your interests in government</v>
          </cell>
        </row>
        <row r="571">
          <cell r="A571" t="str">
            <v>11003008</v>
          </cell>
          <cell r="B571" t="str">
            <v>SubjectDetail</v>
          </cell>
          <cell r="C571" t="str">
            <v>en-GB</v>
          </cell>
          <cell r="D571" t="str">
            <v>poll</v>
          </cell>
          <cell r="E571" t="str">
            <v>Periodic measurement of a political candidate's standing with the public</v>
          </cell>
        </row>
        <row r="572">
          <cell r="A572" t="str">
            <v>11003009</v>
          </cell>
          <cell r="B572" t="str">
            <v>SubjectDetail</v>
          </cell>
          <cell r="C572" t="str">
            <v>en-GB</v>
          </cell>
          <cell r="D572" t="str">
            <v>european elections</v>
          </cell>
          <cell r="E572" t="str">
            <v>Choosing individuals for a body which is at a higher level than national government, e.g. European parliament</v>
          </cell>
        </row>
        <row r="573">
          <cell r="A573" t="str">
            <v>11003010</v>
          </cell>
          <cell r="B573" t="str">
            <v>SubjectDetail</v>
          </cell>
          <cell r="C573" t="str">
            <v>en-GB</v>
          </cell>
          <cell r="D573" t="str">
            <v>primary</v>
          </cell>
          <cell r="E573" t="str">
            <v>Preliminary elections on a local or regional basis leading up to a regional or national election</v>
          </cell>
        </row>
        <row r="574">
          <cell r="A574" t="str">
            <v>11004000</v>
          </cell>
          <cell r="B574" t="str">
            <v>SubjectMatter</v>
          </cell>
          <cell r="C574" t="str">
            <v>en-GB</v>
          </cell>
          <cell r="D574" t="str">
            <v>espionage and intelligence</v>
          </cell>
          <cell r="E574" t="str">
            <v>Covert collection of information </v>
          </cell>
        </row>
        <row r="575">
          <cell r="A575" t="str">
            <v>11005000</v>
          </cell>
          <cell r="B575" t="str">
            <v>SubjectMatter</v>
          </cell>
          <cell r="C575" t="str">
            <v>en-GB</v>
          </cell>
          <cell r="D575" t="str">
            <v>foreign aid</v>
          </cell>
          <cell r="E575" t="str">
            <v>Help provided by one nation to another</v>
          </cell>
        </row>
        <row r="576">
          <cell r="A576" t="str">
            <v>11005001</v>
          </cell>
          <cell r="B576" t="str">
            <v>SubjectDetail</v>
          </cell>
          <cell r="C576" t="str">
            <v>en-GB</v>
          </cell>
          <cell r="D576" t="str">
            <v>economic sanction</v>
          </cell>
          <cell r="E576" t="str">
            <v>Punitive actions taken by one country against another including trade restrictions, embargoes etc.</v>
          </cell>
        </row>
        <row r="577">
          <cell r="A577" t="str">
            <v>11006000</v>
          </cell>
          <cell r="B577" t="str">
            <v>SubjectMatter</v>
          </cell>
          <cell r="C577" t="str">
            <v>en-GB</v>
          </cell>
          <cell r="D577" t="str">
            <v>government</v>
          </cell>
          <cell r="E577" t="str">
            <v>The system for ruling a country</v>
          </cell>
        </row>
        <row r="578">
          <cell r="A578" t="str">
            <v>11006001</v>
          </cell>
          <cell r="B578" t="str">
            <v>SubjectDetail</v>
          </cell>
          <cell r="C578" t="str">
            <v>en-GB</v>
          </cell>
          <cell r="D578" t="str">
            <v>civil and public service</v>
          </cell>
          <cell r="E578" t="str">
            <v>The paid service by civilians for the government, and the often non-paid service of individuals for the benefit of others (public service)</v>
          </cell>
        </row>
        <row r="579">
          <cell r="A579" t="str">
            <v>11006002</v>
          </cell>
          <cell r="B579" t="str">
            <v>SubjectDetail</v>
          </cell>
          <cell r="C579" t="str">
            <v>en-GB</v>
          </cell>
          <cell r="D579" t="str">
            <v>safety of citizens</v>
          </cell>
          <cell r="E579" t="str">
            <v>Government policies to protect the well being of its citizens</v>
          </cell>
        </row>
        <row r="580">
          <cell r="A580" t="str">
            <v>11006003</v>
          </cell>
          <cell r="B580" t="str">
            <v>SubjectDetail</v>
          </cell>
          <cell r="C580" t="str">
            <v>en-GB</v>
          </cell>
          <cell r="D580" t="str">
            <v>think tank</v>
          </cell>
          <cell r="E580" t="str">
            <v>Group that undertakes political research and issue position papers, recommendations etc</v>
          </cell>
        </row>
        <row r="581">
          <cell r="A581" t="str">
            <v>11006004</v>
          </cell>
          <cell r="B581" t="str">
            <v>SubjectDetail</v>
          </cell>
          <cell r="C581" t="str">
            <v>en-GB</v>
          </cell>
          <cell r="D581" t="str">
            <v>national government </v>
          </cell>
          <cell r="E581" t="str">
            <v>The ruling body of a nation</v>
          </cell>
        </row>
        <row r="582">
          <cell r="A582" t="str">
            <v>11006005</v>
          </cell>
          <cell r="B582" t="str">
            <v>SubjectDetail</v>
          </cell>
          <cell r="C582" t="str">
            <v>en-GB</v>
          </cell>
          <cell r="D582" t="str">
            <v>executive (government) </v>
          </cell>
          <cell r="E582" t="str">
            <v>That portion of a ruling body involving the overall operation of government </v>
          </cell>
        </row>
        <row r="583">
          <cell r="A583" t="str">
            <v>11006006</v>
          </cell>
          <cell r="B583" t="str">
            <v>SubjectDetail</v>
          </cell>
          <cell r="C583" t="str">
            <v>en-GB</v>
          </cell>
          <cell r="D583" t="str">
            <v>heads of state </v>
          </cell>
          <cell r="E583" t="str">
            <v>Symbolic or actual chief representative of a nation, such as royalty, or president or emir, for example</v>
          </cell>
        </row>
        <row r="584">
          <cell r="A584" t="str">
            <v>11006007</v>
          </cell>
          <cell r="B584" t="str">
            <v>SubjectDetail</v>
          </cell>
          <cell r="C584" t="str">
            <v>en-GB</v>
          </cell>
          <cell r="D584" t="str">
            <v>government departments </v>
          </cell>
          <cell r="E584" t="str">
            <v>Divisions of a government that concentrate on specific areas such as health, welfare, economy or war</v>
          </cell>
        </row>
        <row r="585">
          <cell r="A585" t="str">
            <v>11006008</v>
          </cell>
          <cell r="B585" t="str">
            <v>SubjectDetail</v>
          </cell>
          <cell r="C585" t="str">
            <v>en-GB</v>
          </cell>
          <cell r="D585" t="str">
            <v>public officials </v>
          </cell>
          <cell r="E585" t="str">
            <v>Individuals, usually elected, who are in public service or commonly in the public eye.</v>
          </cell>
        </row>
        <row r="586">
          <cell r="A586" t="str">
            <v>11006009</v>
          </cell>
          <cell r="B586" t="str">
            <v>SubjectDetail</v>
          </cell>
          <cell r="C586" t="str">
            <v>en-GB</v>
          </cell>
          <cell r="D586" t="str">
            <v>ministers (government) </v>
          </cell>
          <cell r="E586" t="str">
            <v>Heads of various government departments at one level, also known as secretaries. At another level they form a legislative body. The chief minister is either prime minister or premier.</v>
          </cell>
        </row>
        <row r="587">
          <cell r="A587" t="str">
            <v>11006010</v>
          </cell>
          <cell r="B587" t="str">
            <v>SubjectDetail</v>
          </cell>
          <cell r="C587" t="str">
            <v>en-GB</v>
          </cell>
          <cell r="D587" t="str">
            <v>public employees </v>
          </cell>
          <cell r="E587" t="str">
            <v>People employed by a government at all levels</v>
          </cell>
        </row>
        <row r="588">
          <cell r="A588" t="str">
            <v>11006011</v>
          </cell>
          <cell r="B588" t="str">
            <v>SubjectDetail</v>
          </cell>
          <cell r="C588" t="str">
            <v>en-GB</v>
          </cell>
          <cell r="D588" t="str">
            <v>privatisation</v>
          </cell>
          <cell r="E588" t="str">
            <v>The privatisation of state-owned companies or property</v>
          </cell>
        </row>
        <row r="589">
          <cell r="A589" t="str">
            <v>11006012</v>
          </cell>
          <cell r="B589" t="str">
            <v>SubjectDetail</v>
          </cell>
          <cell r="C589" t="str">
            <v>en-GB</v>
          </cell>
          <cell r="D589" t="str">
            <v>nationalisation</v>
          </cell>
          <cell r="E589" t="str">
            <v>State takeover of private companies or property</v>
          </cell>
        </row>
        <row r="590">
          <cell r="A590" t="str">
            <v>11006013</v>
          </cell>
          <cell r="B590" t="str">
            <v>SubjectDetail</v>
          </cell>
          <cell r="C590" t="str">
            <v>en-GB</v>
          </cell>
          <cell r="D590" t="str">
            <v>impeachment</v>
          </cell>
          <cell r="E590" t="str">
            <v>The  process of bringing a public official before a tribunal to answer charges of wrongdoing</v>
          </cell>
        </row>
        <row r="591">
          <cell r="A591" t="str">
            <v>11007000</v>
          </cell>
          <cell r="B591" t="str">
            <v>SubjectMatter</v>
          </cell>
          <cell r="C591" t="str">
            <v>en-GB</v>
          </cell>
          <cell r="D591" t="str">
            <v>human rights</v>
          </cell>
          <cell r="E591" t="str">
            <v>Rights entitled to be enjoyed by all citizens universally</v>
          </cell>
        </row>
        <row r="592">
          <cell r="A592" t="str">
            <v>11008000</v>
          </cell>
          <cell r="B592" t="str">
            <v>SubjectMatter</v>
          </cell>
          <cell r="C592" t="str">
            <v>en-GB</v>
          </cell>
          <cell r="D592" t="str">
            <v>local authority</v>
          </cell>
          <cell r="E592" t="str">
            <v>Authorities at city, county state or borough level </v>
          </cell>
        </row>
        <row r="593">
          <cell r="A593" t="str">
            <v>11009000</v>
          </cell>
          <cell r="B593" t="str">
            <v>SubjectMatter</v>
          </cell>
          <cell r="C593" t="str">
            <v>en-GB</v>
          </cell>
          <cell r="D593" t="str">
            <v>parliament</v>
          </cell>
          <cell r="E593" t="str">
            <v>The collective body of elected officials representing the people</v>
          </cell>
        </row>
        <row r="594">
          <cell r="A594" t="str">
            <v>11009001</v>
          </cell>
          <cell r="B594" t="str">
            <v>SubjectDetail</v>
          </cell>
          <cell r="C594" t="str">
            <v>en-GB</v>
          </cell>
          <cell r="D594" t="str">
            <v>upper house</v>
          </cell>
          <cell r="E594" t="str">
            <v>Senior chamber of a legislative body</v>
          </cell>
        </row>
        <row r="595">
          <cell r="A595" t="str">
            <v>11009002</v>
          </cell>
          <cell r="B595" t="str">
            <v>SubjectDetail</v>
          </cell>
          <cell r="C595" t="str">
            <v>en-GB</v>
          </cell>
          <cell r="D595" t="str">
            <v>lower house</v>
          </cell>
          <cell r="E595" t="str">
            <v>The lower chamber of a legislative body</v>
          </cell>
        </row>
        <row r="596">
          <cell r="A596" t="str">
            <v>11010000</v>
          </cell>
          <cell r="B596" t="str">
            <v>SubjectMatter</v>
          </cell>
          <cell r="C596" t="str">
            <v>en-GB</v>
          </cell>
          <cell r="D596" t="str">
            <v>parties and movements</v>
          </cell>
          <cell r="E596" t="str">
            <v>Covers both formally recognized and informal political associations</v>
          </cell>
        </row>
        <row r="597">
          <cell r="A597" t="str">
            <v>11010001</v>
          </cell>
          <cell r="B597" t="str">
            <v>SubjectDetail</v>
          </cell>
          <cell r="C597" t="str">
            <v>en-GB</v>
          </cell>
          <cell r="D597" t="str">
            <v>non government organizations (NGO)</v>
          </cell>
          <cell r="E597" t="str">
            <v>Groups officially outside of government that lobby, demonstrate or campaign on a wide range of issues such as economics, environment healthcare etc.</v>
          </cell>
        </row>
        <row r="598">
          <cell r="A598" t="str">
            <v>11011000</v>
          </cell>
          <cell r="B598" t="str">
            <v>SubjectMatter</v>
          </cell>
          <cell r="C598" t="str">
            <v>en-GB</v>
          </cell>
          <cell r="D598" t="str">
            <v>refugee</v>
          </cell>
          <cell r="E598" t="str">
            <v>A person seeking shelter in another country because of some fear of persecution in his own country</v>
          </cell>
        </row>
        <row r="599">
          <cell r="A599" t="str">
            <v>11012000</v>
          </cell>
          <cell r="B599" t="str">
            <v>SubjectMatter</v>
          </cell>
          <cell r="C599" t="str">
            <v>en-GB</v>
          </cell>
          <cell r="D599" t="str">
            <v>regional authority</v>
          </cell>
          <cell r="E599" t="str">
            <v>Government bodies at levels encompassing more than one jurisdiction, e.g. the Delaware River Basin Commission</v>
          </cell>
        </row>
        <row r="600">
          <cell r="A600" t="str">
            <v>11013000</v>
          </cell>
          <cell r="B600" t="str">
            <v>SubjectMatter</v>
          </cell>
          <cell r="C600" t="str">
            <v>en-GB</v>
          </cell>
          <cell r="D600" t="str">
            <v>state budget and tax</v>
          </cell>
          <cell r="E600" t="str">
            <v>The national budget as promulgated by the government</v>
          </cell>
        </row>
        <row r="601">
          <cell r="A601" t="str">
            <v>11013001</v>
          </cell>
          <cell r="B601" t="str">
            <v>SubjectDetail</v>
          </cell>
          <cell r="C601" t="str">
            <v>en-GB</v>
          </cell>
          <cell r="D601" t="str">
            <v>public finance </v>
          </cell>
          <cell r="E601" t="str">
            <v>The money of government used for paying for public programs and services and public debt</v>
          </cell>
        </row>
        <row r="602">
          <cell r="A602" t="str">
            <v>11014000</v>
          </cell>
          <cell r="B602" t="str">
            <v>SubjectMatter</v>
          </cell>
          <cell r="C602" t="str">
            <v>en-GB</v>
          </cell>
          <cell r="D602" t="str">
            <v>treaty and international organisation-DEPRECATED</v>
          </cell>
          <cell r="E602" t="str">
            <v>Formal bodies to regulate activities between nation states, often on the basis of written agreements</v>
          </cell>
        </row>
        <row r="603">
          <cell r="A603" t="str">
            <v>11014001</v>
          </cell>
          <cell r="B603" t="str">
            <v>SubjectDetail</v>
          </cell>
          <cell r="C603" t="str">
            <v>en-GB</v>
          </cell>
          <cell r="D603" t="str">
            <v>international relations-DEPRECATED</v>
          </cell>
          <cell r="E603" t="str">
            <v>Non-violent relations between nations through negotiation, treaty, or personal meetings</v>
          </cell>
        </row>
        <row r="604">
          <cell r="A604" t="str">
            <v>11014002</v>
          </cell>
          <cell r="B604" t="str">
            <v>SubjectDetail</v>
          </cell>
          <cell r="C604" t="str">
            <v>en-GB</v>
          </cell>
          <cell r="D604" t="str">
            <v>peace negotiations-DEPRECATED</v>
          </cell>
          <cell r="E604" t="str">
            <v>Negotiations intended to bring an end to a conflict</v>
          </cell>
        </row>
        <row r="605">
          <cell r="A605" t="str">
            <v>11014003</v>
          </cell>
          <cell r="B605" t="str">
            <v>SubjectDetail</v>
          </cell>
          <cell r="C605" t="str">
            <v>en-GB</v>
          </cell>
          <cell r="D605" t="str">
            <v>alliances-DEPRECATED</v>
          </cell>
          <cell r="E605" t="str">
            <v>Coalitions of like-minded groups formed to present a stronger force against any challenges</v>
          </cell>
        </row>
        <row r="606">
          <cell r="A606" t="str">
            <v>11015000</v>
          </cell>
          <cell r="B606" t="str">
            <v>SubjectMatter</v>
          </cell>
          <cell r="C606" t="str">
            <v>en-GB</v>
          </cell>
          <cell r="D606" t="str">
            <v>constitution</v>
          </cell>
          <cell r="E606" t="str">
            <v>Usually a written document setting forth the operations of a government and the rights of the citizens therein</v>
          </cell>
        </row>
        <row r="607">
          <cell r="A607" t="str">
            <v>11016000</v>
          </cell>
          <cell r="B607" t="str">
            <v>SubjectMatter</v>
          </cell>
          <cell r="C607" t="str">
            <v>en-GB</v>
          </cell>
          <cell r="D607" t="str">
            <v>interior policy</v>
          </cell>
          <cell r="E607" t="str">
            <v>Government policies affecting internal affairs of a country</v>
          </cell>
        </row>
        <row r="608">
          <cell r="A608" t="str">
            <v>11016001</v>
          </cell>
          <cell r="B608" t="str">
            <v>SubjectDetail</v>
          </cell>
          <cell r="C608" t="str">
            <v>en-GB</v>
          </cell>
          <cell r="D608" t="str">
            <v>data protection</v>
          </cell>
          <cell r="E608" t="str">
            <v>Efforts to protect personal information in either written, oral or electronic form</v>
          </cell>
        </row>
        <row r="609">
          <cell r="A609" t="str">
            <v>11016002</v>
          </cell>
          <cell r="B609" t="str">
            <v>SubjectDetail</v>
          </cell>
          <cell r="C609" t="str">
            <v>en-GB</v>
          </cell>
          <cell r="D609" t="str">
            <v>housing and urban planning</v>
          </cell>
          <cell r="E609" t="str">
            <v>Systematic planning of urban and suburban areas and the housing within those areas</v>
          </cell>
        </row>
        <row r="610">
          <cell r="A610" t="str">
            <v>11016003</v>
          </cell>
          <cell r="B610" t="str">
            <v>SubjectDetail</v>
          </cell>
          <cell r="C610" t="str">
            <v>en-GB</v>
          </cell>
          <cell r="D610" t="str">
            <v>pension and welfare</v>
          </cell>
          <cell r="E610" t="str">
            <v>Government policies affecting the well being of its citizens through unemployment benefits, state pensions and other similar payments</v>
          </cell>
        </row>
        <row r="611">
          <cell r="A611" t="str">
            <v>11016004</v>
          </cell>
          <cell r="B611" t="str">
            <v>SubjectDetail</v>
          </cell>
          <cell r="C611" t="str">
            <v>en-GB</v>
          </cell>
          <cell r="D611" t="str">
            <v>personal weapon control</v>
          </cell>
          <cell r="E611" t="str">
            <v>Government control of personal ownership of firearms and other offensive weapons, including control of weapons used for sports through licenses and other means</v>
          </cell>
        </row>
        <row r="612">
          <cell r="A612" t="str">
            <v>11016005</v>
          </cell>
          <cell r="B612" t="str">
            <v>SubjectDetail</v>
          </cell>
          <cell r="C612" t="str">
            <v>en-GB</v>
          </cell>
          <cell r="D612" t="str">
            <v>indigenous people</v>
          </cell>
          <cell r="E612" t="str">
            <v>Government policies toward indigenous peoples</v>
          </cell>
        </row>
        <row r="613">
          <cell r="A613" t="str">
            <v>11016006</v>
          </cell>
          <cell r="B613" t="str">
            <v>SubjectDetail</v>
          </cell>
          <cell r="C613" t="str">
            <v>en-GB</v>
          </cell>
          <cell r="D613" t="str">
            <v>personal data collection</v>
          </cell>
          <cell r="E613" t="str">
            <v>The collection, by government or other entities of information on individuals</v>
          </cell>
        </row>
        <row r="614">
          <cell r="A614" t="str">
            <v>11016007</v>
          </cell>
          <cell r="B614" t="str">
            <v>SubjectDetail</v>
          </cell>
          <cell r="C614" t="str">
            <v>en-GB</v>
          </cell>
          <cell r="D614" t="str">
            <v>planning inquiries</v>
          </cell>
          <cell r="E614" t="str">
            <v>Public hearings or planning inquiries on proposed constructions, e.g. Construction of water driven power station in a National Park.</v>
          </cell>
        </row>
        <row r="615">
          <cell r="A615" t="str">
            <v>11017000</v>
          </cell>
          <cell r="B615" t="str">
            <v>SubjectMatter</v>
          </cell>
          <cell r="C615" t="str">
            <v>en-GB</v>
          </cell>
          <cell r="D615" t="str">
            <v>migration</v>
          </cell>
          <cell r="E615" t="str">
            <v>Movement of one body of persons from one place to another</v>
          </cell>
        </row>
        <row r="616">
          <cell r="A616" t="str">
            <v>11018000</v>
          </cell>
          <cell r="B616" t="str">
            <v>SubjectMatter</v>
          </cell>
          <cell r="C616" t="str">
            <v>en-GB</v>
          </cell>
          <cell r="D616" t="str">
            <v>citizens initiative and recall</v>
          </cell>
          <cell r="E616" t="str">
            <v>Political suggestions by non-government officials for corrective action, or for changes in existing rules and regulations</v>
          </cell>
        </row>
        <row r="617">
          <cell r="A617" t="str">
            <v>11019000</v>
          </cell>
          <cell r="B617" t="str">
            <v>SubjectMatter</v>
          </cell>
          <cell r="C617" t="str">
            <v>en-GB</v>
          </cell>
          <cell r="D617" t="str">
            <v>referenda</v>
          </cell>
          <cell r="E617" t="str">
            <v>Political proposals, laws and actions suggested by non-government officials to be voted on by the entire voting body</v>
          </cell>
        </row>
        <row r="618">
          <cell r="A618" t="str">
            <v>11020000</v>
          </cell>
          <cell r="B618" t="str">
            <v>SubjectMatter</v>
          </cell>
          <cell r="C618" t="str">
            <v>en-GB</v>
          </cell>
          <cell r="D618" t="str">
            <v>nuclear policy</v>
          </cell>
          <cell r="E618" t="str">
            <v>Government policies as regards to use of nuclear fuels for power production or weapons</v>
          </cell>
        </row>
        <row r="619">
          <cell r="A619" t="str">
            <v>11021000</v>
          </cell>
          <cell r="B619" t="str">
            <v>SubjectMatter</v>
          </cell>
          <cell r="C619" t="str">
            <v>en-GB</v>
          </cell>
          <cell r="D619" t="str">
            <v>lobbying</v>
          </cell>
          <cell r="E619" t="str">
            <v>The attempt by non-government bodies and individual to affect the outcome of legislation through verbal, or other, persuasion</v>
          </cell>
        </row>
        <row r="620">
          <cell r="A620" t="str">
            <v>11022000</v>
          </cell>
          <cell r="B620" t="str">
            <v>SubjectMatter</v>
          </cell>
          <cell r="C620" t="str">
            <v>en-GB</v>
          </cell>
          <cell r="D620" t="str">
            <v>regulatory policy and organisation</v>
          </cell>
          <cell r="E620" t="str">
            <v>The rules and bodies, both national and international, that govern conflict of interest and good practice regulations.</v>
          </cell>
        </row>
        <row r="621">
          <cell r="A621" t="str">
            <v>11023000</v>
          </cell>
          <cell r="B621" t="str">
            <v>SubjectMatter</v>
          </cell>
          <cell r="C621" t="str">
            <v>en-GB</v>
          </cell>
          <cell r="D621" t="str">
            <v>censorship</v>
          </cell>
          <cell r="E621" t="str">
            <v>Attempts by any group to control freedoms of speech, religion,  and ideas distributed in print, graphics, cyberspace and other ways. Does not include official standards such as cinema ratings, advertising and  broadcast standards.</v>
          </cell>
        </row>
        <row r="622">
          <cell r="A622" t="str">
            <v>11024000</v>
          </cell>
          <cell r="B622" t="str">
            <v>SubjectMatter</v>
          </cell>
          <cell r="C622" t="str">
            <v>en-GB</v>
          </cell>
          <cell r="D622" t="str">
            <v>politics (general)</v>
          </cell>
          <cell r="E622" t="str">
            <v>The art or science of participating in the affairs of government, a state of political party</v>
          </cell>
        </row>
        <row r="623">
          <cell r="A623" t="str">
            <v>11024001</v>
          </cell>
          <cell r="B623" t="str">
            <v>SubjectDetail</v>
          </cell>
          <cell r="C623" t="str">
            <v>en-GB</v>
          </cell>
          <cell r="D623" t="str">
            <v>political systems </v>
          </cell>
          <cell r="E623" t="str">
            <v>Systems designed to provide order to government</v>
          </cell>
        </row>
        <row r="624">
          <cell r="A624" t="str">
            <v>11024002</v>
          </cell>
          <cell r="B624" t="str">
            <v>SubjectDetail</v>
          </cell>
          <cell r="C624" t="str">
            <v>en-GB</v>
          </cell>
          <cell r="D624" t="str">
            <v>democracy </v>
          </cell>
          <cell r="E624" t="str">
            <v>Government in which the people hold the power either directly, or through elected officials.</v>
          </cell>
        </row>
        <row r="625">
          <cell r="A625" t="str">
            <v>11024003</v>
          </cell>
          <cell r="B625" t="str">
            <v>SubjectDetail</v>
          </cell>
          <cell r="C625" t="str">
            <v>en-GB</v>
          </cell>
          <cell r="D625" t="str">
            <v>political development</v>
          </cell>
          <cell r="E625" t="str">
            <v>The creation and rise of political systems and the history of the people and nations that are associated with those systems. </v>
          </cell>
        </row>
        <row r="626">
          <cell r="A626" t="str">
            <v>11025000</v>
          </cell>
          <cell r="B626" t="str">
            <v>SubjectMatter</v>
          </cell>
          <cell r="C626" t="str">
            <v>en-GB</v>
          </cell>
          <cell r="D626" t="str">
            <v>freedom of the press</v>
          </cell>
          <cell r="E626" t="str">
            <v>Stories about mass media rights and freedoms, pressure and intimidation of the journalists, censorship in mass media, activities of government bodies, journalistic associations and/or organizations and other NGOs in regards to press freedom</v>
          </cell>
        </row>
        <row r="627">
          <cell r="A627" t="str">
            <v>11026000</v>
          </cell>
          <cell r="B627" t="str">
            <v>SubjectMatter</v>
          </cell>
          <cell r="C627" t="str">
            <v>en-GB</v>
          </cell>
          <cell r="D627" t="str">
            <v>freedom of religion</v>
          </cell>
          <cell r="E627" t="str">
            <v>Stories about religious rights and freedoms, pressure and intimidation of the believers, censorship in mass media, activities of government bodies, journalistic associations and/or organizations and other NGOs in regards to freedom of belief and practice</v>
          </cell>
        </row>
        <row r="628">
          <cell r="A628" t="str">
            <v>11027000</v>
          </cell>
          <cell r="B628" t="str">
            <v>SubjectMatter</v>
          </cell>
          <cell r="C628" t="str">
            <v>en-GB</v>
          </cell>
          <cell r="D628" t="str">
            <v>treaty</v>
          </cell>
          <cell r="E628" t="str">
            <v>A treaty (as defined by the Vienna Convention on the Law of Treaties) is a written agreement between international entities that is binding under international law.</v>
          </cell>
        </row>
        <row r="629">
          <cell r="A629" t="str">
            <v>11028000</v>
          </cell>
          <cell r="B629" t="str">
            <v>SubjectMatter</v>
          </cell>
          <cell r="C629" t="str">
            <v>en-GB</v>
          </cell>
          <cell r="D629" t="str">
            <v>international organisation</v>
          </cell>
          <cell r="E629" t="str">
            <v>Includes organisations with members and functions that cross international borders, and may include intergovernmental organisations of sovereign nations.</v>
          </cell>
        </row>
        <row r="630">
          <cell r="A630" t="str">
            <v>12000000</v>
          </cell>
          <cell r="B630" t="str">
            <v>Subject</v>
          </cell>
          <cell r="C630" t="str">
            <v>en-GB</v>
          </cell>
          <cell r="D630" t="str">
            <v>religion and belief</v>
          </cell>
          <cell r="E630" t="str">
            <v>All aspects of human existence involving theology, philosophy, ethics and spirituality.</v>
          </cell>
        </row>
        <row r="631">
          <cell r="A631" t="str">
            <v>12001000</v>
          </cell>
          <cell r="B631" t="str">
            <v>SubjectMatter</v>
          </cell>
          <cell r="C631" t="str">
            <v>en-GB</v>
          </cell>
          <cell r="D631" t="str">
            <v>cult and sect</v>
          </cell>
          <cell r="E631" t="str">
            <v>Offshoots of established religious bodies, or small narrow-focused group promulgated by one or two individuals</v>
          </cell>
        </row>
        <row r="632">
          <cell r="A632" t="str">
            <v>12002000</v>
          </cell>
          <cell r="B632" t="str">
            <v>SubjectMatter</v>
          </cell>
          <cell r="C632" t="str">
            <v>en-GB</v>
          </cell>
          <cell r="D632" t="str">
            <v>belief (faith)</v>
          </cell>
          <cell r="E632" t="str">
            <v>The established beliefs of an individuals religion</v>
          </cell>
        </row>
        <row r="633">
          <cell r="A633" t="str">
            <v>12002001</v>
          </cell>
          <cell r="B633" t="str">
            <v>SubjectDetail</v>
          </cell>
          <cell r="C633" t="str">
            <v>en-GB</v>
          </cell>
          <cell r="D633" t="str">
            <v>unificationism</v>
          </cell>
          <cell r="E633" t="str">
            <v>The belief system of members of the Unification Church established by the Rev. Sun Myung Moon.</v>
          </cell>
        </row>
        <row r="634">
          <cell r="A634" t="str">
            <v>12002002</v>
          </cell>
          <cell r="B634" t="str">
            <v>SubjectDetail</v>
          </cell>
          <cell r="C634" t="str">
            <v>en-GB</v>
          </cell>
          <cell r="D634" t="str">
            <v>scientology</v>
          </cell>
          <cell r="E634" t="str">
            <v>Believe that man is a spiritual being endowed with abilities well beyond those which he normally envisages; he's able to solve his own problems, accomplish his goals and gain lasting happiness.</v>
          </cell>
        </row>
        <row r="635">
          <cell r="A635" t="str">
            <v>12003000</v>
          </cell>
          <cell r="B635" t="str">
            <v>SubjectMatter</v>
          </cell>
          <cell r="C635" t="str">
            <v>en-GB</v>
          </cell>
          <cell r="D635" t="str">
            <v>freemasonry</v>
          </cell>
          <cell r="E635" t="str">
            <v>A secret international society based on the principles of brotherhood, charity and mutual aid</v>
          </cell>
        </row>
        <row r="636">
          <cell r="A636" t="str">
            <v>12004000</v>
          </cell>
          <cell r="B636" t="str">
            <v>SubjectMatter</v>
          </cell>
          <cell r="C636" t="str">
            <v>en-GB</v>
          </cell>
          <cell r="D636" t="str">
            <v>religion-DEPRECATED</v>
          </cell>
          <cell r="E636" t="str">
            <v>Established theologies with fixed systems of belief</v>
          </cell>
        </row>
        <row r="637">
          <cell r="A637" t="str">
            <v>12004001</v>
          </cell>
          <cell r="B637" t="str">
            <v>SubjectDetail</v>
          </cell>
          <cell r="C637" t="str">
            <v>en-GB</v>
          </cell>
          <cell r="D637" t="str">
            <v>christianity-DEPRECATED</v>
          </cell>
          <cell r="E637" t="str">
            <v>Those that use Jesus Christ and his teachings as their centre of belief</v>
          </cell>
        </row>
        <row r="638">
          <cell r="A638" t="str">
            <v>12004002</v>
          </cell>
          <cell r="B638" t="str">
            <v>SubjectDetail</v>
          </cell>
          <cell r="C638" t="str">
            <v>en-GB</v>
          </cell>
          <cell r="D638" t="str">
            <v>islam-DEPRECATED</v>
          </cell>
          <cell r="E638" t="str">
            <v>Those who use Allah and his teachings as their centre of belief</v>
          </cell>
        </row>
        <row r="639">
          <cell r="A639" t="str">
            <v>12004003</v>
          </cell>
          <cell r="B639" t="str">
            <v>SubjectDetail</v>
          </cell>
          <cell r="C639" t="str">
            <v>en-GB</v>
          </cell>
          <cell r="D639" t="str">
            <v>judaism-DEPRECATED</v>
          </cell>
          <cell r="E639" t="str">
            <v>A group believing in one god, basing their beliefs on written scriptures and the Talmud, including the first coming of the Messiah</v>
          </cell>
        </row>
        <row r="640">
          <cell r="A640" t="str">
            <v>12004004</v>
          </cell>
          <cell r="B640" t="str">
            <v>SubjectDetail</v>
          </cell>
          <cell r="C640" t="str">
            <v>en-GB</v>
          </cell>
          <cell r="D640" t="str">
            <v>buddhism-DEPRECATED</v>
          </cell>
          <cell r="E640" t="str">
            <v>A major Asian religion founded by Buddha in the 6th century in India and preaching that right thinking and self denial will lead to a divine state without desire</v>
          </cell>
        </row>
        <row r="641">
          <cell r="A641" t="str">
            <v>12004005</v>
          </cell>
          <cell r="B641" t="str">
            <v>SubjectDetail</v>
          </cell>
          <cell r="C641" t="str">
            <v>en-GB</v>
          </cell>
          <cell r="D641" t="str">
            <v>hinduism-DEPRECATED</v>
          </cell>
          <cell r="E641" t="str">
            <v>A religious and social system, believing in a caste system with the Brahmans the highest and untouchables the lowest. </v>
          </cell>
        </row>
        <row r="642">
          <cell r="A642" t="str">
            <v>12005000</v>
          </cell>
          <cell r="B642" t="str">
            <v>SubjectMatter</v>
          </cell>
          <cell r="C642" t="str">
            <v>en-GB</v>
          </cell>
          <cell r="D642" t="str">
            <v>church (organisation)-DEPRECATED</v>
          </cell>
          <cell r="E642" t="str">
            <v>Generally an edifice identifiable as a place of worship for the Christian religion</v>
          </cell>
        </row>
        <row r="643">
          <cell r="A643" t="str">
            <v>12005001</v>
          </cell>
          <cell r="B643" t="str">
            <v>SubjectDetail</v>
          </cell>
          <cell r="C643" t="str">
            <v>en-GB</v>
          </cell>
          <cell r="D643" t="str">
            <v>religious facilities-DEPRECATED</v>
          </cell>
          <cell r="E643" t="str">
            <v>Any facility where a group can carry out its religious rites whether it is a mosque, a church, a house or a tent</v>
          </cell>
        </row>
        <row r="644">
          <cell r="A644" t="str">
            <v>12006000</v>
          </cell>
          <cell r="B644" t="str">
            <v>SubjectMatter</v>
          </cell>
          <cell r="C644" t="str">
            <v>en-GB</v>
          </cell>
          <cell r="D644" t="str">
            <v>values </v>
          </cell>
          <cell r="E644" t="str">
            <v>Personal levels of social behaviour</v>
          </cell>
        </row>
        <row r="645">
          <cell r="A645" t="str">
            <v>12006001</v>
          </cell>
          <cell r="B645" t="str">
            <v>SubjectDetail</v>
          </cell>
          <cell r="C645" t="str">
            <v>en-GB</v>
          </cell>
          <cell r="D645" t="str">
            <v>ethics </v>
          </cell>
          <cell r="E645" t="str">
            <v>A system of beliefs about acceptable behaviour</v>
          </cell>
        </row>
        <row r="646">
          <cell r="A646" t="str">
            <v>12006002</v>
          </cell>
          <cell r="B646" t="str">
            <v>SubjectDetail</v>
          </cell>
          <cell r="C646" t="str">
            <v>en-GB</v>
          </cell>
          <cell r="D646" t="str">
            <v>corrupt practices </v>
          </cell>
          <cell r="E646" t="str">
            <v>Any action which is harmful to others</v>
          </cell>
        </row>
        <row r="647">
          <cell r="A647" t="str">
            <v>12007000</v>
          </cell>
          <cell r="B647" t="str">
            <v>SubjectMatter</v>
          </cell>
          <cell r="C647" t="str">
            <v>en-GB</v>
          </cell>
          <cell r="D647" t="str">
            <v>church and state relations </v>
          </cell>
          <cell r="E647" t="str">
            <v>The legal and social division between religious institutions and the affairs of state</v>
          </cell>
        </row>
        <row r="648">
          <cell r="A648" t="str">
            <v>12008000</v>
          </cell>
          <cell r="B648" t="str">
            <v>SubjectMatter</v>
          </cell>
          <cell r="C648" t="str">
            <v>en-GB</v>
          </cell>
          <cell r="D648" t="str">
            <v>philosophy </v>
          </cell>
          <cell r="E648" t="str">
            <v>Different thoughts about the way the world works</v>
          </cell>
        </row>
        <row r="649">
          <cell r="A649" t="str">
            <v>12009000</v>
          </cell>
          <cell r="B649" t="str">
            <v>SubjectMatter</v>
          </cell>
          <cell r="C649" t="str">
            <v>en-GB</v>
          </cell>
          <cell r="D649" t="str">
            <v>christianity</v>
          </cell>
          <cell r="E649" t="str">
            <v>Those that use Jesus Christ and his teachings as their centre of belief</v>
          </cell>
        </row>
        <row r="650">
          <cell r="A650" t="str">
            <v>12009001</v>
          </cell>
          <cell r="B650" t="str">
            <v>SubjectDetail</v>
          </cell>
          <cell r="C650" t="str">
            <v>en-GB</v>
          </cell>
          <cell r="D650" t="str">
            <v>protestant</v>
          </cell>
          <cell r="E650" t="str">
            <v>General term for christian churches and religious communities which developed through the reformation in the 16th century</v>
          </cell>
        </row>
        <row r="651">
          <cell r="A651" t="str">
            <v>12009002</v>
          </cell>
          <cell r="B651" t="str">
            <v>SubjectDetail</v>
          </cell>
          <cell r="C651" t="str">
            <v>en-GB</v>
          </cell>
          <cell r="D651" t="str">
            <v>lutheran</v>
          </cell>
          <cell r="E651" t="str">
            <v>Christians who follow the teaching of reformer Martin Luther</v>
          </cell>
        </row>
        <row r="652">
          <cell r="A652" t="str">
            <v>12009003</v>
          </cell>
          <cell r="B652" t="str">
            <v>SubjectDetail</v>
          </cell>
          <cell r="C652" t="str">
            <v>en-GB</v>
          </cell>
          <cell r="D652" t="str">
            <v>reformed</v>
          </cell>
          <cell r="E652" t="str">
            <v>Christians who follow the teaching of reformers Johannes Calvin and Ulrich Zwingli</v>
          </cell>
        </row>
        <row r="653">
          <cell r="A653" t="str">
            <v>12009004</v>
          </cell>
          <cell r="B653" t="str">
            <v>SubjectDetail</v>
          </cell>
          <cell r="C653" t="str">
            <v>en-GB</v>
          </cell>
          <cell r="D653" t="str">
            <v>anglican</v>
          </cell>
          <cell r="E653" t="str">
            <v>Members of the worldwide anglican communion which started in the 16th century in England as a breakaway church from the roman catholic church</v>
          </cell>
        </row>
        <row r="654">
          <cell r="A654" t="str">
            <v>12009005</v>
          </cell>
          <cell r="B654" t="str">
            <v>SubjectDetail</v>
          </cell>
          <cell r="C654" t="str">
            <v>en-GB</v>
          </cell>
          <cell r="D654" t="str">
            <v>methodist</v>
          </cell>
          <cell r="E654" t="str">
            <v>Followers of John and Charles Wesley who tried to reform the Church of England in the 18th century and turned into a separate church</v>
          </cell>
        </row>
        <row r="655">
          <cell r="A655" t="str">
            <v>12009006</v>
          </cell>
          <cell r="B655" t="str">
            <v>SubjectDetail</v>
          </cell>
          <cell r="C655" t="str">
            <v>en-GB</v>
          </cell>
          <cell r="D655" t="str">
            <v>baptist</v>
          </cell>
          <cell r="E655" t="str">
            <v>Members of a christian church which only baptises adults who truly believe in Christ</v>
          </cell>
        </row>
        <row r="656">
          <cell r="A656" t="str">
            <v>12009007</v>
          </cell>
          <cell r="B656" t="str">
            <v>SubjectDetail</v>
          </cell>
          <cell r="C656" t="str">
            <v>en-GB</v>
          </cell>
          <cell r="D656" t="str">
            <v>mennonite</v>
          </cell>
          <cell r="E656" t="str">
            <v>Members of a 16th century christian church which is against military service and baptising infants</v>
          </cell>
        </row>
        <row r="657">
          <cell r="A657" t="str">
            <v>12009009</v>
          </cell>
          <cell r="B657" t="str">
            <v>SubjectDetail</v>
          </cell>
          <cell r="C657" t="str">
            <v>en-GB</v>
          </cell>
          <cell r="D657" t="str">
            <v>mormon</v>
          </cell>
          <cell r="E657" t="str">
            <v>Members of a religious community which believes in the „Book of Mormon“ and the revelations of founder M.J. Smith</v>
          </cell>
        </row>
        <row r="658">
          <cell r="A658" t="str">
            <v>12009010</v>
          </cell>
          <cell r="B658" t="str">
            <v>SubjectDetail</v>
          </cell>
          <cell r="C658" t="str">
            <v>en-GB</v>
          </cell>
          <cell r="D658" t="str">
            <v>roman catholic</v>
          </cell>
          <cell r="E658" t="str">
            <v>Biggest christian church worldwide tracing its origins back to Jesus Christ</v>
          </cell>
        </row>
        <row r="659">
          <cell r="A659" t="str">
            <v>12009011</v>
          </cell>
          <cell r="B659" t="str">
            <v>SubjectDetail</v>
          </cell>
          <cell r="C659" t="str">
            <v>en-GB</v>
          </cell>
          <cell r="D659" t="str">
            <v>old catholic</v>
          </cell>
          <cell r="E659" t="str">
            <v>Members of a catholic church which  started in 1870 and denies the dogma of the infallibility of the pope</v>
          </cell>
        </row>
        <row r="660">
          <cell r="A660" t="str">
            <v>12009012</v>
          </cell>
          <cell r="B660" t="str">
            <v>SubjectDetail</v>
          </cell>
          <cell r="C660" t="str">
            <v>en-GB</v>
          </cell>
          <cell r="D660" t="str">
            <v>orthodoxy</v>
          </cell>
          <cell r="E660" t="str">
            <v>Eastern rite churches which are characterised by their continuity with the apostolic church, their liturgy and their territorial churches, mainly in eastern and south-eastern Europe and the Middle East</v>
          </cell>
        </row>
        <row r="661">
          <cell r="A661" t="str">
            <v>12009013</v>
          </cell>
          <cell r="B661" t="str">
            <v>SubjectDetail</v>
          </cell>
          <cell r="C661" t="str">
            <v>en-GB</v>
          </cell>
          <cell r="D661" t="str">
            <v>salvation army</v>
          </cell>
          <cell r="E661" t="str">
            <v>Christian community organised in a military fashion which does missionary and social work</v>
          </cell>
        </row>
        <row r="662">
          <cell r="A662" t="str">
            <v>12010000</v>
          </cell>
          <cell r="B662" t="str">
            <v>SubjectMatter</v>
          </cell>
          <cell r="C662" t="str">
            <v>en-GB</v>
          </cell>
          <cell r="D662" t="str">
            <v>islam</v>
          </cell>
          <cell r="E662" t="str">
            <v>Those who use Allah and his teachings as their centre of belief</v>
          </cell>
        </row>
        <row r="663">
          <cell r="A663" t="str">
            <v>12011000</v>
          </cell>
          <cell r="B663" t="str">
            <v>SubjectMatter</v>
          </cell>
          <cell r="C663" t="str">
            <v>en-GB</v>
          </cell>
          <cell r="D663" t="str">
            <v>judaism</v>
          </cell>
          <cell r="E663" t="str">
            <v>A group believing in one god, basing their beliefs on written scriptures and the Talmud, including the first coming of the Messiah</v>
          </cell>
        </row>
        <row r="664">
          <cell r="A664" t="str">
            <v>12012000</v>
          </cell>
          <cell r="B664" t="str">
            <v>SubjectMatter</v>
          </cell>
          <cell r="C664" t="str">
            <v>en-GB</v>
          </cell>
          <cell r="D664" t="str">
            <v>buddhism</v>
          </cell>
          <cell r="E664" t="str">
            <v>A major Asian religion founded by Buddha in the 6th century BC in India and preaching that right thinking and self denial will lead to a divine state without desire</v>
          </cell>
        </row>
        <row r="665">
          <cell r="A665" t="str">
            <v>12013000</v>
          </cell>
          <cell r="B665" t="str">
            <v>SubjectMatter</v>
          </cell>
          <cell r="C665" t="str">
            <v>en-GB</v>
          </cell>
          <cell r="D665" t="str">
            <v>hinduism</v>
          </cell>
          <cell r="E665" t="str">
            <v>A religious and social system, believing in a caste system with the Brahmans the highest and untouchables the lowest. </v>
          </cell>
        </row>
        <row r="666">
          <cell r="A666" t="str">
            <v>12014000</v>
          </cell>
          <cell r="B666" t="str">
            <v>SubjectMatter</v>
          </cell>
          <cell r="C666" t="str">
            <v>en-GB</v>
          </cell>
          <cell r="D666" t="str">
            <v>religious festival or holiday</v>
          </cell>
          <cell r="E666" t="str">
            <v>Holy day or day of observance in a religion which sometimes is a public holiday as well</v>
          </cell>
        </row>
        <row r="667">
          <cell r="A667" t="str">
            <v>12014001</v>
          </cell>
          <cell r="B667" t="str">
            <v>SubjectDetail</v>
          </cell>
          <cell r="C667" t="str">
            <v>en-GB</v>
          </cell>
          <cell r="D667" t="str">
            <v>christmas</v>
          </cell>
          <cell r="E667" t="str">
            <v>Christian festival in commemorating the birth of Jesus Christ</v>
          </cell>
        </row>
        <row r="668">
          <cell r="A668" t="str">
            <v>12014002</v>
          </cell>
          <cell r="B668" t="str">
            <v>SubjectDetail</v>
          </cell>
          <cell r="C668" t="str">
            <v>en-GB</v>
          </cell>
          <cell r="D668" t="str">
            <v>easter</v>
          </cell>
          <cell r="E668" t="str">
            <v>Christian festival in commemorating the resurrection of Jesus Christ</v>
          </cell>
        </row>
        <row r="669">
          <cell r="A669" t="str">
            <v>12014003</v>
          </cell>
          <cell r="B669" t="str">
            <v>SubjectDetail</v>
          </cell>
          <cell r="C669" t="str">
            <v>en-GB</v>
          </cell>
          <cell r="D669" t="str">
            <v>pentecost</v>
          </cell>
          <cell r="E669" t="str">
            <v>Christian festival, celebrated on the 50th day after Easter commemorating the descent of the Holy Spirit </v>
          </cell>
        </row>
        <row r="670">
          <cell r="A670" t="str">
            <v>12014004</v>
          </cell>
          <cell r="B670" t="str">
            <v>SubjectDetail</v>
          </cell>
          <cell r="C670" t="str">
            <v>en-GB</v>
          </cell>
          <cell r="D670" t="str">
            <v>ramadan</v>
          </cell>
          <cell r="E670" t="str">
            <v>Holy month of fasting in Islam</v>
          </cell>
        </row>
        <row r="671">
          <cell r="A671" t="str">
            <v>12014005</v>
          </cell>
          <cell r="B671" t="str">
            <v>SubjectDetail</v>
          </cell>
          <cell r="C671" t="str">
            <v>en-GB</v>
          </cell>
          <cell r="D671" t="str">
            <v>yom kippur</v>
          </cell>
          <cell r="E671" t="str">
            <v>Most solemn of Jewish religious holidays, observed on the 10th day of the lunar month of tishri (in the course of September and October, when Jews seek reconciliation with god</v>
          </cell>
        </row>
        <row r="672">
          <cell r="A672" t="str">
            <v>12015000</v>
          </cell>
          <cell r="B672" t="str">
            <v>SubjectMatter</v>
          </cell>
          <cell r="C672" t="str">
            <v>en-GB</v>
          </cell>
          <cell r="D672" t="str">
            <v>religious leader</v>
          </cell>
          <cell r="E672" t="str">
            <v>Person or persons who have a ritual, juridical or otherwise leading role in their respective church or religion</v>
          </cell>
        </row>
        <row r="673">
          <cell r="A673" t="str">
            <v>12015001</v>
          </cell>
          <cell r="B673" t="str">
            <v>SubjectDetail</v>
          </cell>
          <cell r="C673" t="str">
            <v>en-GB</v>
          </cell>
          <cell r="D673" t="str">
            <v>pope</v>
          </cell>
          <cell r="E673" t="str">
            <v>Head of the roman catholic church worldwide</v>
          </cell>
        </row>
        <row r="674">
          <cell r="A674" t="str">
            <v>12016000</v>
          </cell>
          <cell r="B674" t="str">
            <v>SubjectMatter</v>
          </cell>
          <cell r="C674" t="str">
            <v>en-GB</v>
          </cell>
          <cell r="D674" t="str">
            <v>nature religion</v>
          </cell>
          <cell r="E674" t="str">
            <v>Worship of natural elements like fire, water, trees, mountains</v>
          </cell>
        </row>
        <row r="675">
          <cell r="A675" t="str">
            <v>12017000</v>
          </cell>
          <cell r="B675" t="str">
            <v>SubjectMatter</v>
          </cell>
          <cell r="C675" t="str">
            <v>en-GB</v>
          </cell>
          <cell r="D675" t="str">
            <v>taoism</v>
          </cell>
          <cell r="E675" t="str">
            <v>Indigenous religio-philosophical tradition that has shaped Chinese life for more than 2000 years</v>
          </cell>
        </row>
        <row r="676">
          <cell r="A676" t="str">
            <v>12018000</v>
          </cell>
          <cell r="B676" t="str">
            <v>SubjectMatter</v>
          </cell>
          <cell r="C676" t="str">
            <v>en-GB</v>
          </cell>
          <cell r="D676" t="str">
            <v>shintoism</v>
          </cell>
          <cell r="E676" t="str">
            <v>Indigenous religious beliefs and practices of Japan. The word Shinto came into use in order to distinguish indigenous Japanese beliefs from Buddhism.</v>
          </cell>
        </row>
        <row r="677">
          <cell r="A677" t="str">
            <v>12019000</v>
          </cell>
          <cell r="B677" t="str">
            <v>SubjectMatter</v>
          </cell>
          <cell r="C677" t="str">
            <v>en-GB</v>
          </cell>
          <cell r="D677" t="str">
            <v>sikhism</v>
          </cell>
          <cell r="E677" t="str">
            <v>The religion of an Indian group, combining Hindu and Islamic elements, founded in the Punjab (or Panjab) in the late 15th century AD by Guru Nanak.</v>
          </cell>
        </row>
        <row r="678">
          <cell r="A678" t="str">
            <v>12020000</v>
          </cell>
          <cell r="B678" t="str">
            <v>SubjectMatter</v>
          </cell>
          <cell r="C678" t="str">
            <v>en-GB</v>
          </cell>
          <cell r="D678" t="str">
            <v>jainism</v>
          </cell>
          <cell r="E678" t="str">
            <v>A religion of India that teaches a path to spiritual purity and enlightenment through a disciplined mode of life founded upon the tradition of ahimsa, non-violence to all living creatures. It began in the 7th-5th century BC.</v>
          </cell>
        </row>
        <row r="679">
          <cell r="A679" t="str">
            <v>12021000</v>
          </cell>
          <cell r="B679" t="str">
            <v>SubjectMatter</v>
          </cell>
          <cell r="C679" t="str">
            <v>en-GB</v>
          </cell>
          <cell r="D679" t="str">
            <v>parsasm</v>
          </cell>
          <cell r="E679" t="str">
            <v>A religion in India following the Iranian prophet Zoroaster, mainly in Bombay, but also in Karachi (Pakistan).</v>
          </cell>
        </row>
        <row r="680">
          <cell r="A680" t="str">
            <v>12022000</v>
          </cell>
          <cell r="B680" t="str">
            <v>SubjectMatter</v>
          </cell>
          <cell r="C680" t="str">
            <v>en-GB</v>
          </cell>
          <cell r="D680" t="str">
            <v>confucianism</v>
          </cell>
          <cell r="E680" t="str">
            <v>The way of life propagated by Confucius in the 6th-5th century BC and followed by the Chinese people for more than 2000 years. Its influence has extended to Korea, Japan, and Vietnam.</v>
          </cell>
        </row>
        <row r="681">
          <cell r="A681" t="str">
            <v>12023000</v>
          </cell>
          <cell r="B681" t="str">
            <v>SubjectMatter</v>
          </cell>
          <cell r="C681" t="str">
            <v>en-GB</v>
          </cell>
          <cell r="D681" t="str">
            <v>religious text</v>
          </cell>
          <cell r="E681" t="str">
            <v>Scriptures holy or important for a church or religion</v>
          </cell>
        </row>
        <row r="682">
          <cell r="A682" t="str">
            <v>12023001</v>
          </cell>
          <cell r="B682" t="str">
            <v>SubjectDetail</v>
          </cell>
          <cell r="C682" t="str">
            <v>en-GB</v>
          </cell>
          <cell r="D682" t="str">
            <v>bible</v>
          </cell>
          <cell r="E682" t="str">
            <v>Sacred scriptures of Christianity consisting of the old and new testament</v>
          </cell>
        </row>
        <row r="683">
          <cell r="A683" t="str">
            <v>12023002</v>
          </cell>
          <cell r="B683" t="str">
            <v>SubjectDetail</v>
          </cell>
          <cell r="C683" t="str">
            <v>en-GB</v>
          </cell>
          <cell r="D683" t="str">
            <v>qur'an</v>
          </cell>
          <cell r="E683" t="str">
            <v>Holy book of Islam</v>
          </cell>
        </row>
        <row r="684">
          <cell r="A684" t="str">
            <v>12023003</v>
          </cell>
          <cell r="B684" t="str">
            <v>SubjectDetail</v>
          </cell>
          <cell r="C684" t="str">
            <v>en-GB</v>
          </cell>
          <cell r="D684" t="str">
            <v>torah</v>
          </cell>
          <cell r="E684" t="str">
            <v>Holy scriptures of Judaism</v>
          </cell>
        </row>
        <row r="685">
          <cell r="A685" t="str">
            <v>12024000</v>
          </cell>
          <cell r="B685" t="str">
            <v>SubjectMatter</v>
          </cell>
          <cell r="C685" t="str">
            <v>en-GB</v>
          </cell>
          <cell r="D685" t="str">
            <v>interreligious dialogue</v>
          </cell>
          <cell r="E685" t="str">
            <v>Any form of communication between religions</v>
          </cell>
        </row>
        <row r="686">
          <cell r="A686" t="str">
            <v>12025000</v>
          </cell>
          <cell r="B686" t="str">
            <v>SubjectMatter</v>
          </cell>
          <cell r="C686" t="str">
            <v>en-GB</v>
          </cell>
          <cell r="D686" t="str">
            <v>religious event</v>
          </cell>
          <cell r="E686" t="str">
            <v>News regarding a religious event but not a festival or holiday</v>
          </cell>
        </row>
        <row r="687">
          <cell r="A687" t="str">
            <v>12025001</v>
          </cell>
          <cell r="B687" t="str">
            <v>SubjectDetail</v>
          </cell>
          <cell r="C687" t="str">
            <v>en-GB</v>
          </cell>
          <cell r="D687" t="str">
            <v>catholic convention</v>
          </cell>
          <cell r="E687" t="str">
            <v>Reports concerning or from a catholic convention</v>
          </cell>
        </row>
        <row r="688">
          <cell r="A688" t="str">
            <v>12025002</v>
          </cell>
          <cell r="B688" t="str">
            <v>SubjectDetail</v>
          </cell>
          <cell r="C688" t="str">
            <v>en-GB</v>
          </cell>
          <cell r="D688" t="str">
            <v>protestant convention</v>
          </cell>
          <cell r="E688" t="str">
            <v>Reports concerning or from a protestant convention</v>
          </cell>
        </row>
        <row r="689">
          <cell r="A689" t="str">
            <v>12025004</v>
          </cell>
          <cell r="B689" t="str">
            <v>SubjectDetail</v>
          </cell>
          <cell r="C689" t="str">
            <v>en-GB</v>
          </cell>
          <cell r="D689" t="str">
            <v>ritual</v>
          </cell>
          <cell r="E689" t="str">
            <v>Established religious rituals such as mass, baptism, prayer meetings</v>
          </cell>
        </row>
        <row r="690">
          <cell r="A690" t="str">
            <v>12026000</v>
          </cell>
          <cell r="B690" t="str">
            <v>SubjectMatter</v>
          </cell>
          <cell r="C690" t="str">
            <v>en-GB</v>
          </cell>
          <cell r="D690" t="str">
            <v>concordat</v>
          </cell>
          <cell r="E690" t="str">
            <v>Treaty between the Holy See and another country for the regulation of ecclesiastical affairs in the territory of the latter </v>
          </cell>
        </row>
        <row r="691">
          <cell r="A691" t="str">
            <v>12027000</v>
          </cell>
          <cell r="B691" t="str">
            <v>SubjectMatter</v>
          </cell>
          <cell r="C691" t="str">
            <v>en-GB</v>
          </cell>
          <cell r="D691" t="str">
            <v>ecumenism</v>
          </cell>
          <cell r="E691" t="str">
            <v>Relations between christian churches</v>
          </cell>
        </row>
        <row r="692">
          <cell r="A692" t="str">
            <v>13000000</v>
          </cell>
          <cell r="B692" t="str">
            <v>Subject</v>
          </cell>
          <cell r="C692" t="str">
            <v>en-GB</v>
          </cell>
          <cell r="D692" t="str">
            <v>science and technology</v>
          </cell>
          <cell r="E692" t="str">
            <v>All aspects pertaining to human understanding of nature and the physical world and the development and application of this knowledge</v>
          </cell>
        </row>
        <row r="693">
          <cell r="A693" t="str">
            <v>13001000</v>
          </cell>
          <cell r="B693" t="str">
            <v>SubjectMatter</v>
          </cell>
          <cell r="C693" t="str">
            <v>en-GB</v>
          </cell>
          <cell r="D693" t="str">
            <v>applied science</v>
          </cell>
          <cell r="E693" t="str">
            <v>Stories about putting scientific knowledge to practical uses in the fields of the medical sciences, agriculture, domestic sciences as well as trades and crafts</v>
          </cell>
        </row>
        <row r="694">
          <cell r="A694" t="str">
            <v>13001001</v>
          </cell>
          <cell r="B694" t="str">
            <v>SubjectDetail</v>
          </cell>
          <cell r="C694" t="str">
            <v>en-GB</v>
          </cell>
          <cell r="D694" t="str">
            <v>physics </v>
          </cell>
          <cell r="E694" t="str">
            <v>The study of the properties and changes of matter</v>
          </cell>
        </row>
        <row r="695">
          <cell r="A695" t="str">
            <v>13001002</v>
          </cell>
          <cell r="B695" t="str">
            <v>SubjectDetail</v>
          </cell>
          <cell r="C695" t="str">
            <v>en-GB</v>
          </cell>
          <cell r="D695" t="str">
            <v>chemistry </v>
          </cell>
          <cell r="E695" t="str">
            <v>The study of the composition and reaction of substances</v>
          </cell>
        </row>
        <row r="696">
          <cell r="A696" t="str">
            <v>13001003</v>
          </cell>
          <cell r="B696" t="str">
            <v>SubjectDetail</v>
          </cell>
          <cell r="C696" t="str">
            <v>en-GB</v>
          </cell>
          <cell r="D696" t="str">
            <v>cosmology</v>
          </cell>
          <cell r="E696" t="str">
            <v>Study of the organization and structure of the universe</v>
          </cell>
        </row>
        <row r="697">
          <cell r="A697" t="str">
            <v>13001004</v>
          </cell>
          <cell r="B697" t="str">
            <v>SubjectDetail</v>
          </cell>
          <cell r="C697" t="str">
            <v>en-GB</v>
          </cell>
          <cell r="D697" t="str">
            <v>particle physics</v>
          </cell>
          <cell r="E697" t="str">
            <v>The study of elementary particles and atomic nuclei through the use of high-energy particles</v>
          </cell>
        </row>
        <row r="698">
          <cell r="A698" t="str">
            <v>13002000</v>
          </cell>
          <cell r="B698" t="str">
            <v>SubjectMatter</v>
          </cell>
          <cell r="C698" t="str">
            <v>en-GB</v>
          </cell>
          <cell r="D698" t="str">
            <v>engineering</v>
          </cell>
          <cell r="E698" t="str">
            <v>Stories about putting scientific knowledge to practical uses in the fields of civil, electrical, mechanical and chemical engineering</v>
          </cell>
        </row>
        <row r="699">
          <cell r="A699" t="str">
            <v>13002001</v>
          </cell>
          <cell r="B699" t="str">
            <v>SubjectDetail</v>
          </cell>
          <cell r="C699" t="str">
            <v>en-GB</v>
          </cell>
          <cell r="D699" t="str">
            <v>material science</v>
          </cell>
          <cell r="E699" t="str">
            <v>The study of materials used in manufacturing</v>
          </cell>
        </row>
        <row r="700">
          <cell r="A700" t="str">
            <v>13003000</v>
          </cell>
          <cell r="B700" t="str">
            <v>SubjectMatter</v>
          </cell>
          <cell r="C700" t="str">
            <v>en-GB</v>
          </cell>
          <cell r="D700" t="str">
            <v>human science</v>
          </cell>
          <cell r="E700" t="str">
            <v>Stories related to sociology, psychology, anthropology and political science</v>
          </cell>
        </row>
        <row r="701">
          <cell r="A701" t="str">
            <v>13003001</v>
          </cell>
          <cell r="B701" t="str">
            <v>SubjectDetail</v>
          </cell>
          <cell r="C701" t="str">
            <v>en-GB</v>
          </cell>
          <cell r="D701" t="str">
            <v>social sciences </v>
          </cell>
          <cell r="E701" t="str">
            <v>The study of people living in groups, as families, tribes and communities</v>
          </cell>
        </row>
        <row r="702">
          <cell r="A702" t="str">
            <v>13003002</v>
          </cell>
          <cell r="B702" t="str">
            <v>SubjectDetail</v>
          </cell>
          <cell r="C702" t="str">
            <v>en-GB</v>
          </cell>
          <cell r="D702" t="str">
            <v>history </v>
          </cell>
          <cell r="E702" t="str">
            <v>The study of human events of the past</v>
          </cell>
        </row>
        <row r="703">
          <cell r="A703" t="str">
            <v>13003003</v>
          </cell>
          <cell r="B703" t="str">
            <v>SubjectDetail</v>
          </cell>
          <cell r="C703" t="str">
            <v>en-GB</v>
          </cell>
          <cell r="D703" t="str">
            <v>psychology </v>
          </cell>
          <cell r="E703" t="str">
            <v>The study of the human mind and mental and emotional processes</v>
          </cell>
        </row>
        <row r="704">
          <cell r="A704" t="str">
            <v>13003004</v>
          </cell>
          <cell r="B704" t="str">
            <v>SubjectDetail</v>
          </cell>
          <cell r="C704" t="str">
            <v>en-GB</v>
          </cell>
          <cell r="D704" t="str">
            <v>sociology </v>
          </cell>
          <cell r="E704" t="str">
            <v>The study of human social relations, organization and change</v>
          </cell>
        </row>
        <row r="705">
          <cell r="A705" t="str">
            <v>13003005</v>
          </cell>
          <cell r="B705" t="str">
            <v>SubjectDetail</v>
          </cell>
          <cell r="C705" t="str">
            <v>en-GB</v>
          </cell>
          <cell r="D705" t="str">
            <v>anthropology</v>
          </cell>
          <cell r="E705" t="str">
            <v>The study of human beings in groups or societies</v>
          </cell>
        </row>
        <row r="706">
          <cell r="A706" t="str">
            <v>13004000</v>
          </cell>
          <cell r="B706" t="str">
            <v>SubjectMatter</v>
          </cell>
          <cell r="C706" t="str">
            <v>en-GB</v>
          </cell>
          <cell r="D706" t="str">
            <v>natural science</v>
          </cell>
          <cell r="E706" t="str">
            <v>Stories related to astronomy, astrophysics, physics, chemistry, earth sciences, palaeontology, biological sciences, botany and zoology, as well as mathematics</v>
          </cell>
        </row>
        <row r="707">
          <cell r="A707" t="str">
            <v>13004001</v>
          </cell>
          <cell r="B707" t="str">
            <v>SubjectDetail</v>
          </cell>
          <cell r="C707" t="str">
            <v>en-GB</v>
          </cell>
          <cell r="D707" t="str">
            <v>geology </v>
          </cell>
          <cell r="E707" t="str">
            <v>The study of Earth’s physical processes </v>
          </cell>
        </row>
        <row r="708">
          <cell r="A708" t="str">
            <v>13004002</v>
          </cell>
          <cell r="B708" t="str">
            <v>SubjectDetail</v>
          </cell>
          <cell r="C708" t="str">
            <v>en-GB</v>
          </cell>
          <cell r="D708" t="str">
            <v>paleontology </v>
          </cell>
          <cell r="E708" t="str">
            <v>The study of ancient animals</v>
          </cell>
        </row>
        <row r="709">
          <cell r="A709" t="str">
            <v>13004003</v>
          </cell>
          <cell r="B709" t="str">
            <v>SubjectDetail</v>
          </cell>
          <cell r="C709" t="str">
            <v>en-GB</v>
          </cell>
          <cell r="D709" t="str">
            <v>geography </v>
          </cell>
          <cell r="E709" t="str">
            <v>The study of the surface of Earth and its political divisions</v>
          </cell>
        </row>
        <row r="710">
          <cell r="A710" t="str">
            <v>13004004</v>
          </cell>
          <cell r="B710" t="str">
            <v>SubjectDetail</v>
          </cell>
          <cell r="C710" t="str">
            <v>en-GB</v>
          </cell>
          <cell r="D710" t="str">
            <v>botany </v>
          </cell>
          <cell r="E710" t="str">
            <v>The study of plants</v>
          </cell>
        </row>
        <row r="711">
          <cell r="A711" t="str">
            <v>13004005</v>
          </cell>
          <cell r="B711" t="str">
            <v>SubjectDetail</v>
          </cell>
          <cell r="C711" t="str">
            <v>en-GB</v>
          </cell>
          <cell r="D711" t="str">
            <v>zoology </v>
          </cell>
          <cell r="E711" t="str">
            <v>The study of animals</v>
          </cell>
        </row>
        <row r="712">
          <cell r="A712" t="str">
            <v>13004006</v>
          </cell>
          <cell r="B712" t="str">
            <v>SubjectDetail</v>
          </cell>
          <cell r="C712" t="str">
            <v>en-GB</v>
          </cell>
          <cell r="D712" t="str">
            <v>physiology </v>
          </cell>
          <cell r="E712" t="str">
            <v>The study of vital processes of living organisms</v>
          </cell>
        </row>
        <row r="713">
          <cell r="A713" t="str">
            <v>13004007</v>
          </cell>
          <cell r="B713" t="str">
            <v>SubjectDetail</v>
          </cell>
          <cell r="C713" t="str">
            <v>en-GB</v>
          </cell>
          <cell r="D713" t="str">
            <v>astronomy</v>
          </cell>
          <cell r="E713" t="str">
            <v>The study of the stars and planets</v>
          </cell>
        </row>
        <row r="714">
          <cell r="A714" t="str">
            <v>13004008</v>
          </cell>
          <cell r="B714" t="str">
            <v>SubjectDetail</v>
          </cell>
          <cell r="C714" t="str">
            <v>en-GB</v>
          </cell>
          <cell r="D714" t="str">
            <v>biology</v>
          </cell>
          <cell r="E714" t="str">
            <v>The study of living organisms</v>
          </cell>
        </row>
        <row r="715">
          <cell r="A715" t="str">
            <v>13005000</v>
          </cell>
          <cell r="B715" t="str">
            <v>SubjectMatter</v>
          </cell>
          <cell r="C715" t="str">
            <v>en-GB</v>
          </cell>
          <cell r="D715" t="str">
            <v>philosophical science</v>
          </cell>
          <cell r="E715" t="str">
            <v>Stories related to philosophy, logic and ethics, among others</v>
          </cell>
        </row>
        <row r="716">
          <cell r="A716" t="str">
            <v>13006000</v>
          </cell>
          <cell r="B716" t="str">
            <v>SubjectMatter</v>
          </cell>
          <cell r="C716" t="str">
            <v>en-GB</v>
          </cell>
          <cell r="D716" t="str">
            <v>research</v>
          </cell>
          <cell r="E716" t="str">
            <v>Methodical investigation of events, procedures etc to explain why they occur, or to find solutions for problems</v>
          </cell>
        </row>
        <row r="717">
          <cell r="A717" t="str">
            <v>13006001</v>
          </cell>
          <cell r="B717" t="str">
            <v>SubjectDetail</v>
          </cell>
          <cell r="C717" t="str">
            <v>en-GB</v>
          </cell>
          <cell r="D717" t="str">
            <v>survey</v>
          </cell>
          <cell r="E717" t="str">
            <v>Examination of public attitudes on various subjects or issues, such as the quality of goods, the value of services etc.</v>
          </cell>
        </row>
        <row r="718">
          <cell r="A718" t="str">
            <v>13007000</v>
          </cell>
          <cell r="B718" t="str">
            <v>SubjectMatter</v>
          </cell>
          <cell r="C718" t="str">
            <v>en-GB</v>
          </cell>
          <cell r="D718" t="str">
            <v>scientific exploration</v>
          </cell>
          <cell r="E718" t="str">
            <v>Methodical land, sea and space journeys to discover new information about them </v>
          </cell>
        </row>
        <row r="719">
          <cell r="A719" t="str">
            <v>13008000</v>
          </cell>
          <cell r="B719" t="str">
            <v>SubjectMatter</v>
          </cell>
          <cell r="C719" t="str">
            <v>en-GB</v>
          </cell>
          <cell r="D719" t="str">
            <v>space programme</v>
          </cell>
          <cell r="E719" t="str">
            <v>The government’s organized effort for the exploration of outer space and the bodies therein</v>
          </cell>
        </row>
        <row r="720">
          <cell r="A720" t="str">
            <v>13009000</v>
          </cell>
          <cell r="B720" t="str">
            <v>SubjectMatter</v>
          </cell>
          <cell r="C720" t="str">
            <v>en-GB</v>
          </cell>
          <cell r="D720" t="str">
            <v>science (general)</v>
          </cell>
          <cell r="E720" t="str">
            <v>Establishing and systematizing information about nature and the physical world through observation, experimentation and hypothesis</v>
          </cell>
        </row>
        <row r="721">
          <cell r="A721" t="str">
            <v>13010000</v>
          </cell>
          <cell r="B721" t="str">
            <v>SubjectMatter</v>
          </cell>
          <cell r="C721" t="str">
            <v>en-GB</v>
          </cell>
          <cell r="D721" t="str">
            <v>technology (general)</v>
          </cell>
          <cell r="E721" t="str">
            <v>The study of the practical or industrial arts, and applied sciences such as physics, hydrodynamics and thermodynamics</v>
          </cell>
        </row>
        <row r="722">
          <cell r="A722" t="str">
            <v>13010001</v>
          </cell>
          <cell r="B722" t="str">
            <v>SubjectDetail</v>
          </cell>
          <cell r="C722" t="str">
            <v>en-GB</v>
          </cell>
          <cell r="D722" t="str">
            <v>rocketry</v>
          </cell>
          <cell r="E722" t="str">
            <v>The development of rockets</v>
          </cell>
        </row>
        <row r="723">
          <cell r="A723" t="str">
            <v>13010002</v>
          </cell>
          <cell r="B723" t="str">
            <v>SubjectDetail</v>
          </cell>
          <cell r="C723" t="str">
            <v>en-GB</v>
          </cell>
          <cell r="D723" t="str">
            <v>laser</v>
          </cell>
          <cell r="E723" t="str">
            <v>The development and use of light amplification by stimulated emission of radiation</v>
          </cell>
        </row>
        <row r="724">
          <cell r="A724" t="str">
            <v>13011000</v>
          </cell>
          <cell r="B724" t="str">
            <v>SubjectMatter</v>
          </cell>
          <cell r="C724" t="str">
            <v>en-GB</v>
          </cell>
          <cell r="D724" t="str">
            <v>standards</v>
          </cell>
          <cell r="E724" t="str">
            <v>The rules, national and international, that govern science and technology. These might include international standards setting for equipment and interference standards.</v>
          </cell>
        </row>
        <row r="725">
          <cell r="A725" t="str">
            <v>13012000</v>
          </cell>
          <cell r="B725" t="str">
            <v>SubjectMatter</v>
          </cell>
          <cell r="C725" t="str">
            <v>en-GB</v>
          </cell>
          <cell r="D725" t="str">
            <v>animal science</v>
          </cell>
          <cell r="E725" t="str">
            <v>Science involving animals</v>
          </cell>
        </row>
        <row r="726">
          <cell r="A726" t="str">
            <v>13013000</v>
          </cell>
          <cell r="B726" t="str">
            <v>SubjectMatter</v>
          </cell>
          <cell r="C726" t="str">
            <v>en-GB</v>
          </cell>
          <cell r="D726" t="str">
            <v>micro science</v>
          </cell>
          <cell r="E726" t="str">
            <v>The multi-disciplinary areas of nanotechnology and Micro-Electrical Mechanical Systems.</v>
          </cell>
        </row>
        <row r="727">
          <cell r="A727" t="str">
            <v>13014000</v>
          </cell>
          <cell r="B727" t="str">
            <v>SubjectMatter</v>
          </cell>
          <cell r="C727" t="str">
            <v>en-GB</v>
          </cell>
          <cell r="D727" t="str">
            <v>marine science</v>
          </cell>
          <cell r="E727" t="str">
            <v>The multi-disciplinary research areas involving the worlds' waterways and oceans. This could include hyper-spectral sensing of ice flows, fisheries studies and underwater research.</v>
          </cell>
        </row>
        <row r="728">
          <cell r="A728" t="str">
            <v>13015000</v>
          </cell>
          <cell r="B728" t="str">
            <v>SubjectMatter</v>
          </cell>
          <cell r="C728" t="str">
            <v>en-GB</v>
          </cell>
          <cell r="D728" t="str">
            <v>weather science</v>
          </cell>
          <cell r="E728" t="str">
            <v>All scientific aspects of the weather and climate.</v>
          </cell>
        </row>
        <row r="729">
          <cell r="A729" t="str">
            <v>13016000</v>
          </cell>
          <cell r="B729" t="str">
            <v>SubjectMatter</v>
          </cell>
          <cell r="C729" t="str">
            <v>en-GB</v>
          </cell>
          <cell r="D729" t="str">
            <v>electronics</v>
          </cell>
          <cell r="E729" t="str">
            <v>The branch of engineering or physics concerned with the controlled flow of electrons or other carriers of electric charges, especially in semiconductor devices, including the design, manufacture, and maintenance of electronic devices</v>
          </cell>
        </row>
        <row r="730">
          <cell r="A730" t="str">
            <v>13017000</v>
          </cell>
          <cell r="B730" t="str">
            <v>SubjectMatter</v>
          </cell>
          <cell r="C730" t="str">
            <v>en-GB</v>
          </cell>
          <cell r="D730" t="str">
            <v>identification technology</v>
          </cell>
          <cell r="E730" t="str">
            <v>Includes biometrics, new computer-based identification cards, retinal scans, face scanning and mobile augmented reality systems (MARS) and other ways technology can identify individuals. Also technology vs. the privacy of personal information.</v>
          </cell>
        </row>
        <row r="731">
          <cell r="A731" t="str">
            <v>13018000</v>
          </cell>
          <cell r="B731" t="str">
            <v>SubjectMatter</v>
          </cell>
          <cell r="C731" t="str">
            <v>en-GB</v>
          </cell>
          <cell r="D731" t="str">
            <v>mathematics</v>
          </cell>
          <cell r="E731" t="str">
            <v>The study of quantities and shapes and their symbolic relationships.</v>
          </cell>
        </row>
        <row r="732">
          <cell r="A732" t="str">
            <v>13019000</v>
          </cell>
          <cell r="B732" t="str">
            <v>SubjectMatter</v>
          </cell>
          <cell r="C732" t="str">
            <v>en-GB</v>
          </cell>
          <cell r="D732" t="str">
            <v>biotechnology </v>
          </cell>
          <cell r="E732" t="str">
            <v>Manipulating natural organisms for scientific, medical or agricultural purposes</v>
          </cell>
        </row>
        <row r="733">
          <cell r="A733" t="str">
            <v>13020000</v>
          </cell>
          <cell r="B733" t="str">
            <v>SubjectMatter</v>
          </cell>
          <cell r="C733" t="str">
            <v>en-GB</v>
          </cell>
          <cell r="D733" t="str">
            <v>agricultural research and technology </v>
          </cell>
          <cell r="E733" t="str">
            <v>Pertaining to the growing of crops and management of farm animals</v>
          </cell>
        </row>
        <row r="734">
          <cell r="A734" t="str">
            <v>13021000</v>
          </cell>
          <cell r="B734" t="str">
            <v>SubjectMatter</v>
          </cell>
          <cell r="C734" t="str">
            <v>en-GB</v>
          </cell>
          <cell r="D734" t="str">
            <v>nanotechnology</v>
          </cell>
          <cell r="E734" t="str">
            <v>Manipulating objects at the molecular scale</v>
          </cell>
        </row>
        <row r="735">
          <cell r="A735" t="str">
            <v>13022000</v>
          </cell>
          <cell r="B735" t="str">
            <v>SubjectMatter</v>
          </cell>
          <cell r="C735" t="str">
            <v>en-GB</v>
          </cell>
          <cell r="D735" t="str">
            <v>IT/computer sciences </v>
          </cell>
          <cell r="E735" t="str">
            <v>The study and design of computer systems and networks.</v>
          </cell>
        </row>
        <row r="736">
          <cell r="A736" t="str">
            <v>13023000</v>
          </cell>
          <cell r="B736" t="str">
            <v>SubjectMatter</v>
          </cell>
          <cell r="C736" t="str">
            <v>en-GB</v>
          </cell>
          <cell r="D736" t="str">
            <v>scientific institutions</v>
          </cell>
          <cell r="E736" t="str">
            <v>Institutions that carry out or govern scientific work (e.g. National Academy of Arts and Sciences )</v>
          </cell>
        </row>
        <row r="737">
          <cell r="A737" t="str">
            <v>14000000</v>
          </cell>
          <cell r="B737" t="str">
            <v>Subject</v>
          </cell>
          <cell r="C737" t="str">
            <v>en-GB</v>
          </cell>
          <cell r="D737" t="str">
            <v>social issue</v>
          </cell>
          <cell r="E737" t="str">
            <v>Aspects of the behaviour of humans affecting the quality of life.</v>
          </cell>
        </row>
        <row r="738">
          <cell r="A738" t="str">
            <v>14001000</v>
          </cell>
          <cell r="B738" t="str">
            <v>SubjectMatter</v>
          </cell>
          <cell r="C738" t="str">
            <v>en-GB</v>
          </cell>
          <cell r="D738" t="str">
            <v>addiction</v>
          </cell>
          <cell r="E738" t="str">
            <v>The habitual and often uncontrollable use of harmful substances such as alcohol, tobacco and pharmaceuticals or drugs</v>
          </cell>
        </row>
        <row r="739">
          <cell r="A739" t="str">
            <v>14002000</v>
          </cell>
          <cell r="B739" t="str">
            <v>SubjectMatter</v>
          </cell>
          <cell r="C739" t="str">
            <v>en-GB</v>
          </cell>
          <cell r="D739" t="str">
            <v>charity</v>
          </cell>
          <cell r="E739" t="str">
            <v>Philanthropic giving</v>
          </cell>
        </row>
        <row r="740">
          <cell r="A740" t="str">
            <v>14003000</v>
          </cell>
          <cell r="B740" t="str">
            <v>SubjectMatter</v>
          </cell>
          <cell r="C740" t="str">
            <v>en-GB</v>
          </cell>
          <cell r="D740" t="str">
            <v>demographics</v>
          </cell>
          <cell r="E740" t="str">
            <v>The study of people and here they live and how they interact</v>
          </cell>
        </row>
        <row r="741">
          <cell r="A741" t="str">
            <v>14003001</v>
          </cell>
          <cell r="B741" t="str">
            <v>SubjectDetail</v>
          </cell>
          <cell r="C741" t="str">
            <v>en-GB</v>
          </cell>
          <cell r="D741" t="str">
            <v>population and census </v>
          </cell>
          <cell r="E741" t="str">
            <v>Population is the number of people in a geographical region and census is the process of counting them</v>
          </cell>
        </row>
        <row r="742">
          <cell r="A742" t="str">
            <v>14003002</v>
          </cell>
          <cell r="B742" t="str">
            <v>SubjectDetail</v>
          </cell>
          <cell r="C742" t="str">
            <v>en-GB</v>
          </cell>
          <cell r="D742" t="str">
            <v>immigration </v>
          </cell>
          <cell r="E742" t="str">
            <v>Movement of individuals from one country to the other</v>
          </cell>
        </row>
        <row r="743">
          <cell r="A743" t="str">
            <v>14003003</v>
          </cell>
          <cell r="B743" t="str">
            <v>SubjectDetail</v>
          </cell>
          <cell r="C743" t="str">
            <v>en-GB</v>
          </cell>
          <cell r="D743" t="str">
            <v>illegal immigrants </v>
          </cell>
          <cell r="E743" t="str">
            <v>Movement of individuals from one country to the other by illicit means</v>
          </cell>
        </row>
        <row r="744">
          <cell r="A744" t="str">
            <v>14003004</v>
          </cell>
          <cell r="B744" t="str">
            <v>SubjectDetail</v>
          </cell>
          <cell r="C744" t="str">
            <v>en-GB</v>
          </cell>
          <cell r="D744" t="str">
            <v>emigrants</v>
          </cell>
          <cell r="E744" t="str">
            <v>People who leave their country of origin, their relationship with their country of origin and their association with fellow emigrants</v>
          </cell>
        </row>
        <row r="745">
          <cell r="A745" t="str">
            <v>14004000</v>
          </cell>
          <cell r="B745" t="str">
            <v>SubjectMatter</v>
          </cell>
          <cell r="C745" t="str">
            <v>en-GB</v>
          </cell>
          <cell r="D745" t="str">
            <v>disabled</v>
          </cell>
          <cell r="E745" t="str">
            <v>Being incapacitated  either physically, emotionally or mentally</v>
          </cell>
        </row>
        <row r="746">
          <cell r="A746" t="str">
            <v>14005000</v>
          </cell>
          <cell r="B746" t="str">
            <v>SubjectMatter</v>
          </cell>
          <cell r="C746" t="str">
            <v>en-GB</v>
          </cell>
          <cell r="D746" t="str">
            <v>euthanasia (also includes assisted suicide)</v>
          </cell>
          <cell r="E746" t="str">
            <v>Voluntary death with the aid of another</v>
          </cell>
        </row>
        <row r="747">
          <cell r="A747" t="str">
            <v>14005001</v>
          </cell>
          <cell r="B747" t="str">
            <v>SubjectDetail</v>
          </cell>
          <cell r="C747" t="str">
            <v>en-GB</v>
          </cell>
          <cell r="D747" t="str">
            <v>suicide </v>
          </cell>
          <cell r="E747" t="str">
            <v>Death by one's own hand</v>
          </cell>
        </row>
        <row r="748">
          <cell r="A748" t="str">
            <v>14006000</v>
          </cell>
          <cell r="B748" t="str">
            <v>SubjectMatter</v>
          </cell>
          <cell r="C748" t="str">
            <v>en-GB</v>
          </cell>
          <cell r="D748" t="str">
            <v>family</v>
          </cell>
          <cell r="E748" t="str">
            <v>A group of individuals related by blood or marriage </v>
          </cell>
        </row>
        <row r="749">
          <cell r="A749" t="str">
            <v>14006001</v>
          </cell>
          <cell r="B749" t="str">
            <v>SubjectDetail</v>
          </cell>
          <cell r="C749" t="str">
            <v>en-GB</v>
          </cell>
          <cell r="D749" t="str">
            <v>parent and child </v>
          </cell>
          <cell r="E749" t="str">
            <v>Two or more individuals with a hierarchical familial relationship</v>
          </cell>
        </row>
        <row r="750">
          <cell r="A750" t="str">
            <v>14006002</v>
          </cell>
          <cell r="B750" t="str">
            <v>SubjectDetail</v>
          </cell>
          <cell r="C750" t="str">
            <v>en-GB</v>
          </cell>
          <cell r="D750" t="str">
            <v>adoption </v>
          </cell>
          <cell r="E750" t="str">
            <v>A legal process of bringing a child with no supporting parents into a supportive union</v>
          </cell>
        </row>
        <row r="751">
          <cell r="A751" t="str">
            <v>14006003</v>
          </cell>
          <cell r="B751" t="str">
            <v>SubjectDetail</v>
          </cell>
          <cell r="C751" t="str">
            <v>en-GB</v>
          </cell>
          <cell r="D751" t="str">
            <v>marriage </v>
          </cell>
          <cell r="E751" t="str">
            <v>The union of two individuals who pledge fidelity, respect and support for each other</v>
          </cell>
        </row>
        <row r="752">
          <cell r="A752" t="str">
            <v>14006004</v>
          </cell>
          <cell r="B752" t="str">
            <v>SubjectDetail</v>
          </cell>
          <cell r="C752" t="str">
            <v>en-GB</v>
          </cell>
          <cell r="D752" t="str">
            <v>divorce </v>
          </cell>
          <cell r="E752" t="str">
            <v>The process by which a marriage is dissolved</v>
          </cell>
        </row>
        <row r="753">
          <cell r="A753" t="str">
            <v>14006005</v>
          </cell>
          <cell r="B753" t="str">
            <v>SubjectDetail</v>
          </cell>
          <cell r="C753" t="str">
            <v>en-GB</v>
          </cell>
          <cell r="D753" t="str">
            <v>sex </v>
          </cell>
          <cell r="E753" t="str">
            <v>The classification of individuals as either male or female. Or conjugal relationship between two individuals.</v>
          </cell>
        </row>
        <row r="754">
          <cell r="A754" t="str">
            <v>14006006</v>
          </cell>
          <cell r="B754" t="str">
            <v>SubjectDetail</v>
          </cell>
          <cell r="C754" t="str">
            <v>en-GB</v>
          </cell>
          <cell r="D754" t="str">
            <v>courtship</v>
          </cell>
          <cell r="E754" t="str">
            <v>Preliminaries of wooing and winning a partner</v>
          </cell>
        </row>
        <row r="755">
          <cell r="A755" t="str">
            <v>14007000</v>
          </cell>
          <cell r="B755" t="str">
            <v>SubjectMatter</v>
          </cell>
          <cell r="C755" t="str">
            <v>en-GB</v>
          </cell>
          <cell r="D755" t="str">
            <v>family planning</v>
          </cell>
          <cell r="E755" t="str">
            <v>Conscious decisions and efforts involving reproduction</v>
          </cell>
        </row>
        <row r="756">
          <cell r="A756" t="str">
            <v>14008000</v>
          </cell>
          <cell r="B756" t="str">
            <v>SubjectMatter</v>
          </cell>
          <cell r="C756" t="str">
            <v>en-GB</v>
          </cell>
          <cell r="D756" t="str">
            <v>health insurance</v>
          </cell>
          <cell r="E756" t="str">
            <v>Insurance covering extraordinary medical costs</v>
          </cell>
        </row>
        <row r="757">
          <cell r="A757" t="str">
            <v>14009000</v>
          </cell>
          <cell r="B757" t="str">
            <v>SubjectMatter</v>
          </cell>
          <cell r="C757" t="str">
            <v>en-GB</v>
          </cell>
          <cell r="D757" t="str">
            <v>homelessness</v>
          </cell>
          <cell r="E757" t="str">
            <v>Lacking a fixed place of residence</v>
          </cell>
        </row>
        <row r="758">
          <cell r="A758" t="str">
            <v>14010000</v>
          </cell>
          <cell r="B758" t="str">
            <v>SubjectMatter</v>
          </cell>
          <cell r="C758" t="str">
            <v>en-GB</v>
          </cell>
          <cell r="D758" t="str">
            <v>minority group</v>
          </cell>
          <cell r="E758" t="str">
            <v>A group of people classified by race, language, religion or other characteristic numerically smaller than others of the same classification</v>
          </cell>
        </row>
        <row r="759">
          <cell r="A759" t="str">
            <v>14010001</v>
          </cell>
          <cell r="B759" t="str">
            <v>SubjectDetail</v>
          </cell>
          <cell r="C759" t="str">
            <v>en-GB</v>
          </cell>
          <cell r="D759" t="str">
            <v>gays and lesbians </v>
          </cell>
          <cell r="E759" t="str">
            <v>Those that consider themselves attracted to their same gender in an erotic or sensual or similar way.</v>
          </cell>
        </row>
        <row r="760">
          <cell r="A760" t="str">
            <v>14010002</v>
          </cell>
          <cell r="B760" t="str">
            <v>SubjectDetail</v>
          </cell>
          <cell r="C760" t="str">
            <v>en-GB</v>
          </cell>
          <cell r="D760" t="str">
            <v>national or ethnic minority</v>
          </cell>
          <cell r="E760" t="str">
            <v>Groups of people that form a minority on ethnic or national basis, their status, problems and relations to the majority</v>
          </cell>
        </row>
        <row r="761">
          <cell r="A761" t="str">
            <v>14011000</v>
          </cell>
          <cell r="B761" t="str">
            <v>SubjectMatter</v>
          </cell>
          <cell r="C761" t="str">
            <v>en-GB</v>
          </cell>
          <cell r="D761" t="str">
            <v>pornography</v>
          </cell>
          <cell r="E761" t="str">
            <v>Audio or visual depictions of various sex related acts considered outside accepted community standards</v>
          </cell>
        </row>
        <row r="762">
          <cell r="A762" t="str">
            <v>14012000</v>
          </cell>
          <cell r="B762" t="str">
            <v>SubjectMatter</v>
          </cell>
          <cell r="C762" t="str">
            <v>en-GB</v>
          </cell>
          <cell r="D762" t="str">
            <v>poverty</v>
          </cell>
          <cell r="E762" t="str">
            <v>Having insufficient resources to provide for basic services to oneself or family</v>
          </cell>
        </row>
        <row r="763">
          <cell r="A763" t="str">
            <v>14013000</v>
          </cell>
          <cell r="B763" t="str">
            <v>SubjectMatter</v>
          </cell>
          <cell r="C763" t="str">
            <v>en-GB</v>
          </cell>
          <cell r="D763" t="str">
            <v>prostitution</v>
          </cell>
          <cell r="E763" t="str">
            <v>Sex for sale, either male or female, and those who profit from it</v>
          </cell>
        </row>
        <row r="764">
          <cell r="A764" t="str">
            <v>14014000</v>
          </cell>
          <cell r="B764" t="str">
            <v>SubjectMatter</v>
          </cell>
          <cell r="C764" t="str">
            <v>en-GB</v>
          </cell>
          <cell r="D764" t="str">
            <v>racism</v>
          </cell>
          <cell r="E764" t="str">
            <v>Harmful attitudes toward another group based on racial differences</v>
          </cell>
        </row>
        <row r="765">
          <cell r="A765" t="str">
            <v>14015000</v>
          </cell>
          <cell r="B765" t="str">
            <v>SubjectMatter</v>
          </cell>
          <cell r="C765" t="str">
            <v>en-GB</v>
          </cell>
          <cell r="D765" t="str">
            <v>welfare</v>
          </cell>
          <cell r="E765" t="str">
            <v>Generally government help for those in need of food, housing health and other services</v>
          </cell>
        </row>
        <row r="766">
          <cell r="A766" t="str">
            <v>14016000</v>
          </cell>
          <cell r="B766" t="str">
            <v>SubjectMatter</v>
          </cell>
          <cell r="C766" t="str">
            <v>en-GB</v>
          </cell>
          <cell r="D766" t="str">
            <v>abortion</v>
          </cell>
          <cell r="E766" t="str">
            <v>Usually the planned disruption of the process of reproduction of human life</v>
          </cell>
        </row>
        <row r="767">
          <cell r="A767" t="str">
            <v>14017000</v>
          </cell>
          <cell r="B767" t="str">
            <v>SubjectMatter</v>
          </cell>
          <cell r="C767" t="str">
            <v>en-GB</v>
          </cell>
          <cell r="D767" t="str">
            <v>missing person</v>
          </cell>
          <cell r="E767" t="str">
            <v>A person who is not where they are expected to be for a period of time</v>
          </cell>
        </row>
        <row r="768">
          <cell r="A768" t="str">
            <v>14017001</v>
          </cell>
          <cell r="B768" t="str">
            <v>SubjectDetail</v>
          </cell>
          <cell r="C768" t="str">
            <v>en-GB</v>
          </cell>
          <cell r="D768" t="str">
            <v>missing due to hostilities</v>
          </cell>
          <cell r="E768" t="str">
            <v>People, both civilian and military, missing during or after hostilities</v>
          </cell>
        </row>
        <row r="769">
          <cell r="A769" t="str">
            <v>14018000</v>
          </cell>
          <cell r="B769" t="str">
            <v>SubjectMatter</v>
          </cell>
          <cell r="C769" t="str">
            <v>en-GB</v>
          </cell>
          <cell r="D769" t="str">
            <v>long term care</v>
          </cell>
          <cell r="E769" t="str">
            <v>Extensive health care because of serious illness or disability</v>
          </cell>
        </row>
        <row r="770">
          <cell r="A770" t="str">
            <v>14019000</v>
          </cell>
          <cell r="B770" t="str">
            <v>SubjectMatter</v>
          </cell>
          <cell r="C770" t="str">
            <v>en-GB</v>
          </cell>
          <cell r="D770" t="str">
            <v>juvenile delinquency</v>
          </cell>
          <cell r="E770" t="str">
            <v>Incidents involving perpetrators who are minors.</v>
          </cell>
        </row>
        <row r="771">
          <cell r="A771" t="str">
            <v>14020000</v>
          </cell>
          <cell r="B771" t="str">
            <v>SubjectMatter</v>
          </cell>
          <cell r="C771" t="str">
            <v>en-GB</v>
          </cell>
          <cell r="D771" t="str">
            <v>nuclear radiation victims</v>
          </cell>
          <cell r="E771" t="str">
            <v>Includes antinuclear movements and compensation for atomic blast victims.</v>
          </cell>
        </row>
        <row r="772">
          <cell r="A772" t="str">
            <v>14021000</v>
          </cell>
          <cell r="B772" t="str">
            <v>SubjectMatter</v>
          </cell>
          <cell r="C772" t="str">
            <v>en-GB</v>
          </cell>
          <cell r="D772" t="str">
            <v>slavery</v>
          </cell>
          <cell r="E772" t="str">
            <v>The involuntary servitude, outside of legal incarceration for statuary criminal offences,  of men, women and children, including involuntary unpaid labour, coerced actions, child labour</v>
          </cell>
        </row>
        <row r="773">
          <cell r="A773" t="str">
            <v>14022000</v>
          </cell>
          <cell r="B773" t="str">
            <v>SubjectMatter</v>
          </cell>
          <cell r="C773" t="str">
            <v>en-GB</v>
          </cell>
          <cell r="D773" t="str">
            <v>abusive behaviour</v>
          </cell>
          <cell r="E773" t="str">
            <v>The maltreatment of one or more individuals by others through dehumanizing treatment including sexual or mental abuse, deprivation of sensory abilities, deprivation of physical needs, physical mistreatment including beatings, and other forms of torture</v>
          </cell>
        </row>
        <row r="774">
          <cell r="A774" t="str">
            <v>14023000</v>
          </cell>
          <cell r="B774" t="str">
            <v>SubjectMatter</v>
          </cell>
          <cell r="C774" t="str">
            <v>en-GB</v>
          </cell>
          <cell r="D774" t="str">
            <v>death and dying </v>
          </cell>
          <cell r="E774" t="str">
            <v>Dying is the route to death. Death is the state you are in when there are no signs that you can function as a human being either physically or mentally</v>
          </cell>
        </row>
        <row r="775">
          <cell r="A775" t="str">
            <v>14024000</v>
          </cell>
          <cell r="B775" t="str">
            <v>SubjectMatter</v>
          </cell>
          <cell r="C775" t="str">
            <v>en-GB</v>
          </cell>
          <cell r="D775" t="str">
            <v>people</v>
          </cell>
          <cell r="E775" t="str">
            <v>Individuals as a whole, sometimes broken down into various classes, such as indigenous people, people of class etc </v>
          </cell>
        </row>
        <row r="776">
          <cell r="A776" t="str">
            <v>14024001</v>
          </cell>
          <cell r="B776" t="str">
            <v>SubjectDetail</v>
          </cell>
          <cell r="C776" t="str">
            <v>en-GB</v>
          </cell>
          <cell r="D776" t="str">
            <v>children </v>
          </cell>
          <cell r="E776" t="str">
            <v>Immature people, usually up to the age of puberty</v>
          </cell>
        </row>
        <row r="777">
          <cell r="A777" t="str">
            <v>14024002</v>
          </cell>
          <cell r="B777" t="str">
            <v>SubjectDetail</v>
          </cell>
          <cell r="C777" t="str">
            <v>en-GB</v>
          </cell>
          <cell r="D777" t="str">
            <v>infants </v>
          </cell>
          <cell r="E777" t="str">
            <v>Those people from birth until ages of one or two, usually when they begin walking </v>
          </cell>
        </row>
        <row r="778">
          <cell r="A778" t="str">
            <v>14024003</v>
          </cell>
          <cell r="B778" t="str">
            <v>SubjectDetail</v>
          </cell>
          <cell r="C778" t="str">
            <v>en-GB</v>
          </cell>
          <cell r="D778" t="str">
            <v>teen-agers </v>
          </cell>
          <cell r="E778" t="str">
            <v>People aged 13 to 19 years of age</v>
          </cell>
        </row>
        <row r="779">
          <cell r="A779" t="str">
            <v>14024004</v>
          </cell>
          <cell r="B779" t="str">
            <v>SubjectDetail</v>
          </cell>
          <cell r="C779" t="str">
            <v>en-GB</v>
          </cell>
          <cell r="D779" t="str">
            <v>adults </v>
          </cell>
          <cell r="E779" t="str">
            <v>People aged 20 and above</v>
          </cell>
        </row>
        <row r="780">
          <cell r="A780" t="str">
            <v>14024005</v>
          </cell>
          <cell r="B780" t="str">
            <v>SubjectDetail</v>
          </cell>
          <cell r="C780" t="str">
            <v>en-GB</v>
          </cell>
          <cell r="D780" t="str">
            <v>senior citizens</v>
          </cell>
          <cell r="E780" t="str">
            <v>People aged 60 or 65 and older</v>
          </cell>
        </row>
        <row r="781">
          <cell r="A781" t="str">
            <v>14025000</v>
          </cell>
          <cell r="B781" t="str">
            <v>SubjectMatter</v>
          </cell>
          <cell r="C781" t="str">
            <v>en-GB</v>
          </cell>
          <cell r="D781" t="str">
            <v>social issues (general)</v>
          </cell>
          <cell r="E781" t="str">
            <v>Issues affecting a number of individuals in their daily lives like housing, food, education, personal relationships</v>
          </cell>
        </row>
        <row r="782">
          <cell r="A782" t="str">
            <v>14025001</v>
          </cell>
          <cell r="B782" t="str">
            <v>SubjectDetail</v>
          </cell>
          <cell r="C782" t="str">
            <v>en-GB</v>
          </cell>
          <cell r="D782" t="str">
            <v>social conditions </v>
          </cell>
          <cell r="E782" t="str">
            <v>Conditions under which people live in terms of housing, water supply, availability of education</v>
          </cell>
        </row>
        <row r="783">
          <cell r="A783" t="str">
            <v>14025002</v>
          </cell>
          <cell r="B783" t="str">
            <v>SubjectDetail</v>
          </cell>
          <cell r="C783" t="str">
            <v>en-GB</v>
          </cell>
          <cell r="D783" t="str">
            <v>social problems </v>
          </cell>
          <cell r="E783" t="str">
            <v>Issues affecting the lives of individuals such as housing, education nutrition, communication etc</v>
          </cell>
        </row>
        <row r="784">
          <cell r="A784" t="str">
            <v>14025003</v>
          </cell>
          <cell r="B784" t="str">
            <v>SubjectDetail</v>
          </cell>
          <cell r="C784" t="str">
            <v>en-GB</v>
          </cell>
          <cell r="D784" t="str">
            <v>discrimination </v>
          </cell>
          <cell r="E784" t="str">
            <v>Denial of services to one or more people because of race, colour, sexual identity, religion, political beliefs etc</v>
          </cell>
        </row>
        <row r="785">
          <cell r="A785" t="str">
            <v>14025004</v>
          </cell>
          <cell r="B785" t="str">
            <v>SubjectDetail</v>
          </cell>
          <cell r="C785" t="str">
            <v>en-GB</v>
          </cell>
          <cell r="D785" t="str">
            <v>social services </v>
          </cell>
          <cell r="E785" t="str">
            <v>Government supported programs to improve the well-being of individuals or groups of individuals</v>
          </cell>
        </row>
        <row r="786">
          <cell r="A786" t="str">
            <v>14025005</v>
          </cell>
          <cell r="B786" t="str">
            <v>SubjectDetail</v>
          </cell>
          <cell r="C786" t="str">
            <v>en-GB</v>
          </cell>
          <cell r="D786" t="str">
            <v>death penalty policies</v>
          </cell>
          <cell r="E786" t="str">
            <v>National or international polices regarding death sentences</v>
          </cell>
        </row>
        <row r="787">
          <cell r="A787" t="str">
            <v>14026000</v>
          </cell>
          <cell r="B787" t="str">
            <v>SubjectMatter</v>
          </cell>
          <cell r="C787" t="str">
            <v>en-GB</v>
          </cell>
          <cell r="D787" t="str">
            <v>ordnance clearance</v>
          </cell>
          <cell r="E787" t="str">
            <v>The removal or neutralization of ordnance such as landmines or cluster bombs, remaining after a war or armed conflict</v>
          </cell>
        </row>
        <row r="788">
          <cell r="A788" t="str">
            <v>14027000</v>
          </cell>
          <cell r="B788" t="str">
            <v>SubjectMatter</v>
          </cell>
          <cell r="C788" t="str">
            <v>en-GB</v>
          </cell>
          <cell r="D788" t="str">
            <v>reconstruction</v>
          </cell>
          <cell r="E788" t="str">
            <v>The reconstruction of economy, infrastructure and property, as well as life in general, after a war or natural disaster</v>
          </cell>
        </row>
        <row r="789">
          <cell r="A789" t="str">
            <v>15000000</v>
          </cell>
          <cell r="B789" t="str">
            <v>Subject</v>
          </cell>
          <cell r="C789" t="str">
            <v>en-GB</v>
          </cell>
          <cell r="D789" t="str">
            <v>sport</v>
          </cell>
          <cell r="E789" t="str">
            <v>Competitive exercise involving physical effort. Organizations and bodies involved in these activities.</v>
          </cell>
        </row>
        <row r="790">
          <cell r="A790" t="str">
            <v>15001000</v>
          </cell>
          <cell r="B790" t="str">
            <v>SubjectMatter</v>
          </cell>
          <cell r="C790" t="str">
            <v>en-GB</v>
          </cell>
          <cell r="D790" t="str">
            <v>aero and aviation sport</v>
          </cell>
          <cell r="E790" t="str">
            <v>Parachuting, freefall (parapente, delta-plane), gliding, aerostat, motorised flight (airplane, ultra light craft, helicopter)</v>
          </cell>
        </row>
        <row r="791">
          <cell r="A791" t="str">
            <v>15001001</v>
          </cell>
          <cell r="B791" t="str">
            <v>SubjectDetail</v>
          </cell>
          <cell r="C791" t="str">
            <v>en-GB</v>
          </cell>
          <cell r="D791" t="str">
            <v>parachuting</v>
          </cell>
          <cell r="E791" t="str">
            <v>Parachuting competitions: precision landings, voltige, individual and team </v>
          </cell>
        </row>
        <row r="792">
          <cell r="A792" t="str">
            <v>15001002</v>
          </cell>
          <cell r="B792" t="str">
            <v>SubjectDetail</v>
          </cell>
          <cell r="C792" t="str">
            <v>en-GB</v>
          </cell>
          <cell r="D792" t="str">
            <v>sky diving</v>
          </cell>
          <cell r="E792" t="str">
            <v>Parachuting competitions involving sky-diving</v>
          </cell>
        </row>
        <row r="793">
          <cell r="A793" t="str">
            <v>15002000</v>
          </cell>
          <cell r="B793" t="str">
            <v>SubjectMatter</v>
          </cell>
          <cell r="C793" t="str">
            <v>en-GB</v>
          </cell>
          <cell r="D793" t="str">
            <v>alpine skiing</v>
          </cell>
          <cell r="E793" t="str">
            <v>Skiing downhill on snow-covered slopes as fast as possible. The slopes contain intermediate gates which are spaced according to the discipline involved</v>
          </cell>
        </row>
        <row r="794">
          <cell r="A794" t="str">
            <v>15002001</v>
          </cell>
          <cell r="B794" t="str">
            <v>SubjectDetail</v>
          </cell>
          <cell r="C794" t="str">
            <v>en-GB</v>
          </cell>
          <cell r="D794" t="str">
            <v>downhill</v>
          </cell>
          <cell r="E794" t="str">
            <v>Skiing at top speed down a steep slope with interspersed turns but no gates. The fastest wins.</v>
          </cell>
        </row>
        <row r="795">
          <cell r="A795" t="str">
            <v>15002002</v>
          </cell>
          <cell r="B795" t="str">
            <v>SubjectDetail</v>
          </cell>
          <cell r="C795" t="str">
            <v>en-GB</v>
          </cell>
          <cell r="D795" t="str">
            <v>giant slalom</v>
          </cell>
          <cell r="E795" t="str">
            <v>Skiing down a slope, but with more turns and bends than in super-G skiing. The fastest wins.</v>
          </cell>
        </row>
        <row r="796">
          <cell r="A796" t="str">
            <v>15002003</v>
          </cell>
          <cell r="B796" t="str">
            <v>SubjectDetail</v>
          </cell>
          <cell r="C796" t="str">
            <v>en-GB</v>
          </cell>
          <cell r="D796" t="str">
            <v>super G</v>
          </cell>
          <cell r="E796" t="str">
            <v>Skiing down a steep slope, but with more turns and bends than in the downhill. The fastest wins.</v>
          </cell>
        </row>
        <row r="797">
          <cell r="A797" t="str">
            <v>15002004</v>
          </cell>
          <cell r="B797" t="str">
            <v>SubjectDetail</v>
          </cell>
          <cell r="C797" t="str">
            <v>en-GB</v>
          </cell>
          <cell r="D797" t="str">
            <v>slalom</v>
          </cell>
          <cell r="E797" t="str">
            <v>Skiers must zig-zag their way down a slope with closely positioned gates which they must negotiate. It is run over two legs with the combined fastest winning.</v>
          </cell>
        </row>
        <row r="798">
          <cell r="A798" t="str">
            <v>15002005</v>
          </cell>
          <cell r="B798" t="str">
            <v>SubjectDetail</v>
          </cell>
          <cell r="C798" t="str">
            <v>en-GB</v>
          </cell>
          <cell r="D798" t="str">
            <v>combined</v>
          </cell>
          <cell r="E798" t="str">
            <v>Race, usually competed over two days that combines a downhill leg and a slalom leg rewarding the most complete skiers. Combined fastest time wins.</v>
          </cell>
        </row>
        <row r="799">
          <cell r="A799" t="str">
            <v>15003000</v>
          </cell>
          <cell r="B799" t="str">
            <v>SubjectMatter</v>
          </cell>
          <cell r="C799" t="str">
            <v>en-GB</v>
          </cell>
          <cell r="D799" t="str">
            <v>American football</v>
          </cell>
          <cell r="E799" t="str">
            <v>Team ball game that opposes two teams that have attack sections and defence sections. Each attack goes up against the other defence and attempts to move an oval-shaped ball down the field and into the end-zone to mark a touchdown and earn points. </v>
          </cell>
        </row>
        <row r="800">
          <cell r="A800" t="str">
            <v>15003001</v>
          </cell>
          <cell r="B800" t="str">
            <v>SubjectDetail</v>
          </cell>
          <cell r="C800" t="str">
            <v>en-GB</v>
          </cell>
          <cell r="D800" t="str">
            <v>(US) National Football League (NFL) (North American)</v>
          </cell>
          <cell r="E800" t="str">
            <v>The association of professional American football teams</v>
          </cell>
        </row>
        <row r="801">
          <cell r="A801" t="str">
            <v>15003002</v>
          </cell>
          <cell r="B801" t="str">
            <v>SubjectDetail</v>
          </cell>
          <cell r="C801" t="str">
            <v>en-GB</v>
          </cell>
          <cell r="D801" t="str">
            <v>CFL</v>
          </cell>
          <cell r="E801" t="str">
            <v>The Canadian Football League (CFL), also known as Ligue Canadienne de Football (LCF), is a professional league located entirely in Canada that plays Canadian football. </v>
          </cell>
        </row>
        <row r="802">
          <cell r="A802" t="str">
            <v>15003003</v>
          </cell>
          <cell r="B802" t="str">
            <v>SubjectDetail</v>
          </cell>
          <cell r="C802" t="str">
            <v>en-GB</v>
          </cell>
          <cell r="D802" t="str">
            <v>AFL-DEPRECATED</v>
          </cell>
          <cell r="E802" t="str">
            <v>The American Football League (AFL) was a professional league of American football that operated from 1960 to 1969. In 1970, the AFL merged with the National Football League.</v>
          </cell>
        </row>
        <row r="803">
          <cell r="A803" t="str">
            <v>15004000</v>
          </cell>
          <cell r="B803" t="str">
            <v>SubjectMatter</v>
          </cell>
          <cell r="C803" t="str">
            <v>en-GB</v>
          </cell>
          <cell r="D803" t="str">
            <v>archery</v>
          </cell>
          <cell r="E803" t="str">
            <v>Archers use bows and arrows to aim at targets 1.22 metres in diameter which are on average 70 metres distant.</v>
          </cell>
        </row>
        <row r="804">
          <cell r="A804" t="str">
            <v>15004001</v>
          </cell>
          <cell r="B804" t="str">
            <v>SubjectDetail</v>
          </cell>
          <cell r="C804" t="str">
            <v>en-GB</v>
          </cell>
          <cell r="D804" t="str">
            <v>FITA / Outdoor target archery </v>
          </cell>
          <cell r="E804" t="str">
            <v>The competition is held outdoors on an open (flat) field, at various fixed distances. The archery competition in the Olympic Games is a part of the FITA outdoor target archery program.</v>
          </cell>
        </row>
        <row r="805">
          <cell r="A805" t="str">
            <v>15004002</v>
          </cell>
          <cell r="B805" t="str">
            <v>SubjectDetail</v>
          </cell>
          <cell r="C805" t="str">
            <v>en-GB</v>
          </cell>
          <cell r="D805" t="str">
            <v>crossbow shooting</v>
          </cell>
          <cell r="E805" t="str">
            <v>Shooting with crossbow on targets from different distances</v>
          </cell>
        </row>
        <row r="806">
          <cell r="A806" t="str">
            <v>15005000</v>
          </cell>
          <cell r="B806" t="str">
            <v>SubjectMatter</v>
          </cell>
          <cell r="C806" t="str">
            <v>en-GB</v>
          </cell>
          <cell r="D806" t="str">
            <v>athletics, track and field</v>
          </cell>
          <cell r="E806" t="str">
            <v>Competitions involving foot races, jumping and throwing which can be on a track inside a stadium or on outside roads</v>
          </cell>
        </row>
        <row r="807">
          <cell r="A807" t="str">
            <v>15005001</v>
          </cell>
          <cell r="B807" t="str">
            <v>SubjectDetail</v>
          </cell>
          <cell r="C807" t="str">
            <v>en-GB</v>
          </cell>
          <cell r="D807" t="str">
            <v>100 m</v>
          </cell>
          <cell r="E807" t="str">
            <v>Running over a distance of 100 metres with the fastest time winning</v>
          </cell>
        </row>
        <row r="808">
          <cell r="A808" t="str">
            <v>15005002</v>
          </cell>
          <cell r="B808" t="str">
            <v>SubjectDetail</v>
          </cell>
          <cell r="C808" t="str">
            <v>en-GB</v>
          </cell>
          <cell r="D808" t="str">
            <v>200 m</v>
          </cell>
          <cell r="E808" t="str">
            <v>Running over a distance of 200 metres with the fastest time winning</v>
          </cell>
        </row>
        <row r="809">
          <cell r="A809" t="str">
            <v>15005003</v>
          </cell>
          <cell r="B809" t="str">
            <v>SubjectDetail</v>
          </cell>
          <cell r="C809" t="str">
            <v>en-GB</v>
          </cell>
          <cell r="D809" t="str">
            <v>400 m</v>
          </cell>
          <cell r="E809" t="str">
            <v>Running over a distance of 400 metres with the fastest time winning</v>
          </cell>
        </row>
        <row r="810">
          <cell r="A810" t="str">
            <v>15005004</v>
          </cell>
          <cell r="B810" t="str">
            <v>SubjectDetail</v>
          </cell>
          <cell r="C810" t="str">
            <v>en-GB</v>
          </cell>
          <cell r="D810" t="str">
            <v>800 m</v>
          </cell>
          <cell r="E810" t="str">
            <v>Running over a distance of 800 metres with the fastest time winning</v>
          </cell>
        </row>
        <row r="811">
          <cell r="A811" t="str">
            <v>15005005</v>
          </cell>
          <cell r="B811" t="str">
            <v>SubjectDetail</v>
          </cell>
          <cell r="C811" t="str">
            <v>en-GB</v>
          </cell>
          <cell r="D811" t="str">
            <v>1000 m</v>
          </cell>
          <cell r="E811" t="str">
            <v>Running over a distance of 1000 metres with the fastest time winning</v>
          </cell>
        </row>
        <row r="812">
          <cell r="A812" t="str">
            <v>15005006</v>
          </cell>
          <cell r="B812" t="str">
            <v>SubjectDetail</v>
          </cell>
          <cell r="C812" t="str">
            <v>en-GB</v>
          </cell>
          <cell r="D812" t="str">
            <v>1500 m</v>
          </cell>
          <cell r="E812" t="str">
            <v>Running over a distance of 1000 metres with the fastest time winning</v>
          </cell>
        </row>
        <row r="813">
          <cell r="A813" t="str">
            <v>15005007</v>
          </cell>
          <cell r="B813" t="str">
            <v>SubjectDetail</v>
          </cell>
          <cell r="C813" t="str">
            <v>en-GB</v>
          </cell>
          <cell r="D813" t="str">
            <v>mile</v>
          </cell>
          <cell r="E813" t="str">
            <v>Running over a distance of one mile with the fastest time winning</v>
          </cell>
        </row>
        <row r="814">
          <cell r="A814" t="str">
            <v>15005008</v>
          </cell>
          <cell r="B814" t="str">
            <v>SubjectDetail</v>
          </cell>
          <cell r="C814" t="str">
            <v>en-GB</v>
          </cell>
          <cell r="D814" t="str">
            <v>2000 m</v>
          </cell>
          <cell r="E814" t="str">
            <v>Running over a distance of 2000 metres with the fastest time winning</v>
          </cell>
        </row>
        <row r="815">
          <cell r="A815" t="str">
            <v>15005009</v>
          </cell>
          <cell r="B815" t="str">
            <v>SubjectDetail</v>
          </cell>
          <cell r="C815" t="str">
            <v>en-GB</v>
          </cell>
          <cell r="D815" t="str">
            <v>3000 m</v>
          </cell>
          <cell r="E815" t="str">
            <v>Running over a distance of 3000 metres with the fastest time winning</v>
          </cell>
        </row>
        <row r="816">
          <cell r="A816" t="str">
            <v>15005010</v>
          </cell>
          <cell r="B816" t="str">
            <v>SubjectDetail</v>
          </cell>
          <cell r="C816" t="str">
            <v>en-GB</v>
          </cell>
          <cell r="D816" t="str">
            <v>5000 m</v>
          </cell>
          <cell r="E816" t="str">
            <v>Running over a distance of 5000 metres with the fastest time winning</v>
          </cell>
        </row>
        <row r="817">
          <cell r="A817" t="str">
            <v>15005011</v>
          </cell>
          <cell r="B817" t="str">
            <v>SubjectDetail</v>
          </cell>
          <cell r="C817" t="str">
            <v>en-GB</v>
          </cell>
          <cell r="D817" t="str">
            <v>10,000 m</v>
          </cell>
          <cell r="E817" t="str">
            <v>Running over a distance of 10,000 metres with the fastest time winning</v>
          </cell>
        </row>
        <row r="818">
          <cell r="A818" t="str">
            <v>15005012</v>
          </cell>
          <cell r="B818" t="str">
            <v>SubjectDetail</v>
          </cell>
          <cell r="C818" t="str">
            <v>en-GB</v>
          </cell>
          <cell r="D818" t="str">
            <v>20 km</v>
          </cell>
          <cell r="E818" t="str">
            <v>Walking over a distance of 20 km on public roads with the fastest time winning</v>
          </cell>
        </row>
        <row r="819">
          <cell r="A819" t="str">
            <v>15005013</v>
          </cell>
          <cell r="B819" t="str">
            <v>SubjectDetail</v>
          </cell>
          <cell r="C819" t="str">
            <v>en-GB</v>
          </cell>
          <cell r="D819" t="str">
            <v>one hour</v>
          </cell>
          <cell r="E819" t="str">
            <v>Walking as far as possible in the time of one hour</v>
          </cell>
        </row>
        <row r="820">
          <cell r="A820" t="str">
            <v>15005014</v>
          </cell>
          <cell r="B820" t="str">
            <v>SubjectDetail</v>
          </cell>
          <cell r="C820" t="str">
            <v>en-GB</v>
          </cell>
          <cell r="D820" t="str">
            <v>25000</v>
          </cell>
          <cell r="E820" t="str">
            <v>Walking over a distance of 25km with the fastest time winning</v>
          </cell>
        </row>
        <row r="821">
          <cell r="A821" t="str">
            <v>15005015</v>
          </cell>
          <cell r="B821" t="str">
            <v>SubjectDetail</v>
          </cell>
          <cell r="C821" t="str">
            <v>en-GB</v>
          </cell>
          <cell r="D821" t="str">
            <v>30000</v>
          </cell>
          <cell r="E821" t="str">
            <v>Walking over a distance of 30kms with the fastest time winning</v>
          </cell>
        </row>
        <row r="822">
          <cell r="A822" t="str">
            <v>15005016</v>
          </cell>
          <cell r="B822" t="str">
            <v>SubjectDetail</v>
          </cell>
          <cell r="C822" t="str">
            <v>en-GB</v>
          </cell>
          <cell r="D822" t="str">
            <v>110 m hurdles</v>
          </cell>
          <cell r="E822" t="str">
            <v>Race consisting of covering 110 metres as fast as possible while jumping over 10 hurdles placed on the track</v>
          </cell>
        </row>
        <row r="823">
          <cell r="A823" t="str">
            <v>15005017</v>
          </cell>
          <cell r="B823" t="str">
            <v>SubjectDetail</v>
          </cell>
          <cell r="C823" t="str">
            <v>en-GB</v>
          </cell>
          <cell r="D823" t="str">
            <v>400 m hurdles</v>
          </cell>
          <cell r="E823" t="str">
            <v>Race consisting of covering 400 metres as fast as possible while jumping over 10 hurdles placed on the track</v>
          </cell>
        </row>
        <row r="824">
          <cell r="A824" t="str">
            <v>15005018</v>
          </cell>
          <cell r="B824" t="str">
            <v>SubjectDetail</v>
          </cell>
          <cell r="C824" t="str">
            <v>en-GB</v>
          </cell>
          <cell r="D824" t="str">
            <v>3000 m steeplechase</v>
          </cell>
          <cell r="E824" t="str">
            <v>Race consisting of covering 3000 metres as fast as possible while jumping over 28 hurdles which are 91/4 centimetres high and seven water obstacles</v>
          </cell>
        </row>
        <row r="825">
          <cell r="A825" t="str">
            <v>15005019</v>
          </cell>
          <cell r="B825" t="str">
            <v>SubjectDetail</v>
          </cell>
          <cell r="C825" t="str">
            <v>en-GB</v>
          </cell>
          <cell r="D825" t="str">
            <v>high jump</v>
          </cell>
          <cell r="E825" t="str">
            <v>Competitors jump as high as possible over a bar which is raised each time they clear the height. The highest clearance wins. </v>
          </cell>
        </row>
        <row r="826">
          <cell r="A826" t="str">
            <v>15005020</v>
          </cell>
          <cell r="B826" t="str">
            <v>SubjectDetail</v>
          </cell>
          <cell r="C826" t="str">
            <v>en-GB</v>
          </cell>
          <cell r="D826" t="str">
            <v>pole vault</v>
          </cell>
          <cell r="E826" t="str">
            <v>Competitors use a flexible pole to propel themselves feet-first into the air and clear a bar which is raised higher at each round of jumps.</v>
          </cell>
        </row>
        <row r="827">
          <cell r="A827" t="str">
            <v>15005021</v>
          </cell>
          <cell r="B827" t="str">
            <v>SubjectDetail</v>
          </cell>
          <cell r="C827" t="str">
            <v>en-GB</v>
          </cell>
          <cell r="D827" t="str">
            <v>long jump</v>
          </cell>
          <cell r="E827" t="str">
            <v>Competitors build up speed over a short sprint and them attempt to jump as far forward as they can from a given point into sand trap. The longest jump wins. </v>
          </cell>
        </row>
        <row r="828">
          <cell r="A828" t="str">
            <v>15005022</v>
          </cell>
          <cell r="B828" t="str">
            <v>SubjectDetail</v>
          </cell>
          <cell r="C828" t="str">
            <v>en-GB</v>
          </cell>
          <cell r="D828" t="str">
            <v>triple jump</v>
          </cell>
          <cell r="E828" t="str">
            <v>Competitors build up speed over a short sprint and then attempt to jump as far forward as they can using a hop, skip and a jump technique. The longest jump wins.</v>
          </cell>
        </row>
        <row r="829">
          <cell r="A829" t="str">
            <v>15005023</v>
          </cell>
          <cell r="B829" t="str">
            <v>SubjectDetail</v>
          </cell>
          <cell r="C829" t="str">
            <v>en-GB</v>
          </cell>
          <cell r="D829" t="str">
            <v>shot put</v>
          </cell>
          <cell r="E829" t="str">
            <v>Competitors stand in a circle with a 2.13 metres diameter and attempt to throw a metal ball weighing 7.26 kg for men and 4kg for women as far as possible. The longest throw wins. </v>
          </cell>
        </row>
        <row r="830">
          <cell r="A830" t="str">
            <v>15005024</v>
          </cell>
          <cell r="B830" t="str">
            <v>SubjectDetail</v>
          </cell>
          <cell r="C830" t="str">
            <v>en-GB</v>
          </cell>
          <cell r="D830" t="str">
            <v>discus throw</v>
          </cell>
          <cell r="E830" t="str">
            <v>Competitors stand in a netted circle with a 2.50 metres diameter and with a turning motion attempt to throw a discus weighing 2kg for men and 1kg for women as far as possible. The longest throw wins. </v>
          </cell>
        </row>
        <row r="831">
          <cell r="A831" t="str">
            <v>15005025</v>
          </cell>
          <cell r="B831" t="str">
            <v>SubjectDetail</v>
          </cell>
          <cell r="C831" t="str">
            <v>en-GB</v>
          </cell>
          <cell r="D831" t="str">
            <v>hammer throw</v>
          </cell>
          <cell r="E831" t="str">
            <v>Competitors throw a hammer consisting of a metal ball, chain and handle as far as they can from a netted circle which is 2.13 metres in diameter. The hammer weighs 7.26 kg for men and 4 kg for women.</v>
          </cell>
        </row>
        <row r="832">
          <cell r="A832" t="str">
            <v>15005026</v>
          </cell>
          <cell r="B832" t="str">
            <v>SubjectDetail</v>
          </cell>
          <cell r="C832" t="str">
            <v>en-GB</v>
          </cell>
          <cell r="D832" t="str">
            <v>javelin throw</v>
          </cell>
          <cell r="E832" t="str">
            <v>Competitors in a specially-designated throwing area attempt to fling a spear-like javelin as far as possible. The javelin weighs 800 grammes for men and 600 grammes for women.</v>
          </cell>
        </row>
        <row r="833">
          <cell r="A833" t="str">
            <v>15005027</v>
          </cell>
          <cell r="B833" t="str">
            <v>SubjectDetail</v>
          </cell>
          <cell r="C833" t="str">
            <v>en-GB</v>
          </cell>
          <cell r="D833" t="str">
            <v>decathlon</v>
          </cell>
          <cell r="E833" t="str">
            <v>Individual men's competition which involves accumulating points in 10 different disciplines over two days: 1st day - 100m, long-jump, shot-putt, high-jump, 400m. 2nd day - 110m hurdles, discus, pole-vault, javelin and 1,500 metres. </v>
          </cell>
        </row>
        <row r="834">
          <cell r="A834" t="str">
            <v>15005028</v>
          </cell>
          <cell r="B834" t="str">
            <v>SubjectDetail</v>
          </cell>
          <cell r="C834" t="str">
            <v>en-GB</v>
          </cell>
          <cell r="D834" t="str">
            <v>4x100 m</v>
          </cell>
          <cell r="E834" t="str">
            <v>Team race involving four runners each covering 100 metres.</v>
          </cell>
        </row>
        <row r="835">
          <cell r="A835" t="str">
            <v>15005029</v>
          </cell>
          <cell r="B835" t="str">
            <v>SubjectDetail</v>
          </cell>
          <cell r="C835" t="str">
            <v>en-GB</v>
          </cell>
          <cell r="D835" t="str">
            <v>4x200 m</v>
          </cell>
          <cell r="E835" t="str">
            <v>Team race involving four runners each covering 200 metres.</v>
          </cell>
        </row>
        <row r="836">
          <cell r="A836" t="str">
            <v>15005030</v>
          </cell>
          <cell r="B836" t="str">
            <v>SubjectDetail</v>
          </cell>
          <cell r="C836" t="str">
            <v>en-GB</v>
          </cell>
          <cell r="D836" t="str">
            <v>4x400 m</v>
          </cell>
          <cell r="E836" t="str">
            <v>Team race involving four runners each covering 400 metres.</v>
          </cell>
        </row>
        <row r="837">
          <cell r="A837" t="str">
            <v>15005031</v>
          </cell>
          <cell r="B837" t="str">
            <v>SubjectDetail</v>
          </cell>
          <cell r="C837" t="str">
            <v>en-GB</v>
          </cell>
          <cell r="D837" t="str">
            <v>4x800 m</v>
          </cell>
          <cell r="E837" t="str">
            <v>Team race involving four runners each covering 800 metres.</v>
          </cell>
        </row>
        <row r="838">
          <cell r="A838" t="str">
            <v>15005032</v>
          </cell>
          <cell r="B838" t="str">
            <v>SubjectDetail</v>
          </cell>
          <cell r="C838" t="str">
            <v>en-GB</v>
          </cell>
          <cell r="D838" t="str">
            <v>4x1500 m</v>
          </cell>
          <cell r="E838" t="str">
            <v>Team race involving four runners each covering 1500 metres.</v>
          </cell>
        </row>
        <row r="839">
          <cell r="A839" t="str">
            <v>15005033</v>
          </cell>
          <cell r="B839" t="str">
            <v>SubjectDetail</v>
          </cell>
          <cell r="C839" t="str">
            <v>en-GB</v>
          </cell>
          <cell r="D839" t="str">
            <v>walk 1 h</v>
          </cell>
          <cell r="E839" t="str">
            <v>One-hour long race where competitors must maintain at least one foot in contact with the ground and are not allowed to run. </v>
          </cell>
        </row>
        <row r="840">
          <cell r="A840" t="str">
            <v>15005034</v>
          </cell>
          <cell r="B840" t="str">
            <v>SubjectDetail</v>
          </cell>
          <cell r="C840" t="str">
            <v>en-GB</v>
          </cell>
          <cell r="D840" t="str">
            <v>walk 2 h</v>
          </cell>
          <cell r="E840" t="str">
            <v>Two-hour long walking race where competitors must maintain at least one foot in contact with the ground and are not allowed to run.</v>
          </cell>
        </row>
        <row r="841">
          <cell r="A841" t="str">
            <v>15005035</v>
          </cell>
          <cell r="B841" t="str">
            <v>SubjectDetail</v>
          </cell>
          <cell r="C841" t="str">
            <v>en-GB</v>
          </cell>
          <cell r="D841" t="str">
            <v>10 km walk</v>
          </cell>
          <cell r="E841" t="str">
            <v>Walking race over 10 kilometres where competitors must maintain at least one foot in contact with the ground and are not allowed to run.</v>
          </cell>
        </row>
        <row r="842">
          <cell r="A842" t="str">
            <v>15005036</v>
          </cell>
          <cell r="B842" t="str">
            <v>SubjectDetail</v>
          </cell>
          <cell r="C842" t="str">
            <v>en-GB</v>
          </cell>
          <cell r="D842" t="str">
            <v>15 km walk</v>
          </cell>
          <cell r="E842" t="str">
            <v>Walking race over 15 kilometres where competitors must maintain at least one foot in contact with the ground and are not allowed to run. </v>
          </cell>
        </row>
        <row r="843">
          <cell r="A843" t="str">
            <v>15005037</v>
          </cell>
          <cell r="B843" t="str">
            <v>SubjectDetail</v>
          </cell>
          <cell r="C843" t="str">
            <v>en-GB</v>
          </cell>
          <cell r="D843" t="str">
            <v>20 km walk</v>
          </cell>
          <cell r="E843" t="str">
            <v>Walking race over 20 kilometres where competitors must maintain at least one foot in contact with the ground and are not allowed to run.</v>
          </cell>
        </row>
        <row r="844">
          <cell r="A844" t="str">
            <v>15005038</v>
          </cell>
          <cell r="B844" t="str">
            <v>SubjectDetail</v>
          </cell>
          <cell r="C844" t="str">
            <v>en-GB</v>
          </cell>
          <cell r="D844" t="str">
            <v>30 km walk</v>
          </cell>
          <cell r="E844" t="str">
            <v>Walking race over 30 kilometres where competitors must maintain at least one foot in contact with the ground and are not allowed to run.</v>
          </cell>
        </row>
        <row r="845">
          <cell r="A845" t="str">
            <v>15005039</v>
          </cell>
          <cell r="B845" t="str">
            <v>SubjectDetail</v>
          </cell>
          <cell r="C845" t="str">
            <v>en-GB</v>
          </cell>
          <cell r="D845" t="str">
            <v>50 km walk</v>
          </cell>
          <cell r="E845" t="str">
            <v>Walking race over 50 kilometres where competitors must maintain at least one foot in contact with the ground and are not allowed to run.</v>
          </cell>
        </row>
        <row r="846">
          <cell r="A846" t="str">
            <v>15005040</v>
          </cell>
          <cell r="B846" t="str">
            <v>SubjectDetail</v>
          </cell>
          <cell r="C846" t="str">
            <v>en-GB</v>
          </cell>
          <cell r="D846" t="str">
            <v>100 m hurdles</v>
          </cell>
          <cell r="E846" t="str">
            <v>Sprint over a distance of 110 metres with competitors having to clear 10 hurdles placed in their way. </v>
          </cell>
        </row>
        <row r="847">
          <cell r="A847" t="str">
            <v>15005041</v>
          </cell>
          <cell r="B847" t="str">
            <v>SubjectDetail</v>
          </cell>
          <cell r="C847" t="str">
            <v>en-GB</v>
          </cell>
          <cell r="D847" t="str">
            <v>5 km walk</v>
          </cell>
          <cell r="E847" t="str">
            <v>Walking race over 5 kilometres where competitors must maintain at least one foot in contact with the ground and are not allowed to run.</v>
          </cell>
        </row>
        <row r="848">
          <cell r="A848" t="str">
            <v>15005042</v>
          </cell>
          <cell r="B848" t="str">
            <v>SubjectDetail</v>
          </cell>
          <cell r="C848" t="str">
            <v>en-GB</v>
          </cell>
          <cell r="D848" t="str">
            <v>heptathlon</v>
          </cell>
          <cell r="E848" t="str">
            <v>Individual women's competition involving seven separate disciplines over two days. 1st day - 100m hurdles, high-jump, shot-putt, 200 metres. 2nd day - long-jump, javelin, 800 metres. </v>
          </cell>
        </row>
        <row r="849">
          <cell r="A849" t="str">
            <v>15005043</v>
          </cell>
          <cell r="B849" t="str">
            <v>SubjectDetail</v>
          </cell>
          <cell r="C849" t="str">
            <v>en-GB</v>
          </cell>
          <cell r="D849" t="str">
            <v>1500 m walk</v>
          </cell>
          <cell r="E849" t="str">
            <v>Walking race over 1500 metres where competitors must maintain at least one foot in contact with the ground and are not allowed to run.</v>
          </cell>
        </row>
        <row r="850">
          <cell r="A850" t="str">
            <v>15005044</v>
          </cell>
          <cell r="B850" t="str">
            <v>SubjectDetail</v>
          </cell>
          <cell r="C850" t="str">
            <v>en-GB</v>
          </cell>
          <cell r="D850" t="str">
            <v>2000 m walk</v>
          </cell>
          <cell r="E850" t="str">
            <v>Walking race over 2000 metres where competitors must maintain at least one foot in contact with the ground and are not allowed to run.</v>
          </cell>
        </row>
        <row r="851">
          <cell r="A851" t="str">
            <v>15005045</v>
          </cell>
          <cell r="B851" t="str">
            <v>SubjectDetail</v>
          </cell>
          <cell r="C851" t="str">
            <v>en-GB</v>
          </cell>
          <cell r="D851" t="str">
            <v>3000 m walk</v>
          </cell>
          <cell r="E851" t="str">
            <v>Walking race over 3000 metres where competitors must maintain at least one foot in contact with the ground and are not allowed to run.</v>
          </cell>
        </row>
        <row r="852">
          <cell r="A852" t="str">
            <v>15005046</v>
          </cell>
          <cell r="B852" t="str">
            <v>SubjectDetail</v>
          </cell>
          <cell r="C852" t="str">
            <v>en-GB</v>
          </cell>
          <cell r="D852" t="str">
            <v>50 m</v>
          </cell>
          <cell r="E852" t="str">
            <v>Short sprint race over 50 metres with the fastest time winning.</v>
          </cell>
        </row>
        <row r="853">
          <cell r="A853" t="str">
            <v>15005047</v>
          </cell>
          <cell r="B853" t="str">
            <v>SubjectDetail</v>
          </cell>
          <cell r="C853" t="str">
            <v>en-GB</v>
          </cell>
          <cell r="D853" t="str">
            <v>50 m hurdles</v>
          </cell>
          <cell r="E853" t="str">
            <v>Short sprint race over 50 metres interspersed with hurdles.</v>
          </cell>
        </row>
        <row r="854">
          <cell r="A854" t="str">
            <v>15005048</v>
          </cell>
          <cell r="B854" t="str">
            <v>SubjectDetail</v>
          </cell>
          <cell r="C854" t="str">
            <v>en-GB</v>
          </cell>
          <cell r="D854" t="str">
            <v>50 yards</v>
          </cell>
          <cell r="E854" t="str">
            <v>Short sprint race over 50 yards with the fastest time winning.</v>
          </cell>
        </row>
        <row r="855">
          <cell r="A855" t="str">
            <v>15005049</v>
          </cell>
          <cell r="B855" t="str">
            <v>SubjectDetail</v>
          </cell>
          <cell r="C855" t="str">
            <v>en-GB</v>
          </cell>
          <cell r="D855" t="str">
            <v>50 yard hurdles</v>
          </cell>
          <cell r="E855" t="str">
            <v>Short sprint race over 50 yards interspersed with hurdles.</v>
          </cell>
        </row>
        <row r="856">
          <cell r="A856" t="str">
            <v>15005050</v>
          </cell>
          <cell r="B856" t="str">
            <v>SubjectDetail</v>
          </cell>
          <cell r="C856" t="str">
            <v>en-GB</v>
          </cell>
          <cell r="D856" t="str">
            <v>60 m</v>
          </cell>
          <cell r="E856" t="str">
            <v>Short sprint race over 60 metres with the fastest time winning. </v>
          </cell>
        </row>
        <row r="857">
          <cell r="A857" t="str">
            <v>15005051</v>
          </cell>
          <cell r="B857" t="str">
            <v>SubjectDetail</v>
          </cell>
          <cell r="C857" t="str">
            <v>en-GB</v>
          </cell>
          <cell r="D857" t="str">
            <v>60 m hurdles</v>
          </cell>
          <cell r="E857" t="str">
            <v>Short sprint race over 60 metres interspersed with hurdles.</v>
          </cell>
        </row>
        <row r="858">
          <cell r="A858" t="str">
            <v>15005052</v>
          </cell>
          <cell r="B858" t="str">
            <v>SubjectDetail</v>
          </cell>
          <cell r="C858" t="str">
            <v>en-GB</v>
          </cell>
          <cell r="D858" t="str">
            <v>60 yards</v>
          </cell>
          <cell r="E858" t="str">
            <v>Short sprint race over 60 yards with the fastest time winning.</v>
          </cell>
        </row>
        <row r="859">
          <cell r="A859" t="str">
            <v>15005053</v>
          </cell>
          <cell r="B859" t="str">
            <v>SubjectDetail</v>
          </cell>
          <cell r="C859" t="str">
            <v>en-GB</v>
          </cell>
          <cell r="D859" t="str">
            <v>60 yard hurdles</v>
          </cell>
          <cell r="E859" t="str">
            <v>Short sprint race over 60 yards interspersed with hurdles.</v>
          </cell>
        </row>
        <row r="860">
          <cell r="A860" t="str">
            <v>15005054</v>
          </cell>
          <cell r="B860" t="str">
            <v>SubjectDetail</v>
          </cell>
          <cell r="C860" t="str">
            <v>en-GB</v>
          </cell>
          <cell r="D860" t="str">
            <v>100 yards</v>
          </cell>
          <cell r="E860" t="str">
            <v>Sprint race over 100 yards with the fastest time winning.</v>
          </cell>
        </row>
        <row r="861">
          <cell r="A861" t="str">
            <v>15005055</v>
          </cell>
          <cell r="B861" t="str">
            <v>SubjectDetail</v>
          </cell>
          <cell r="C861" t="str">
            <v>en-GB</v>
          </cell>
          <cell r="D861" t="str">
            <v>100 yard hurdles</v>
          </cell>
          <cell r="E861" t="str">
            <v>Sprint race over 100 yards interspersed with hurdles.</v>
          </cell>
        </row>
        <row r="862">
          <cell r="A862" t="str">
            <v>15005056</v>
          </cell>
          <cell r="B862" t="str">
            <v>SubjectDetail</v>
          </cell>
          <cell r="C862" t="str">
            <v>en-GB</v>
          </cell>
          <cell r="D862" t="str">
            <v>300 m</v>
          </cell>
          <cell r="E862" t="str">
            <v>Race over 300 metres with the fastest time winning.</v>
          </cell>
        </row>
        <row r="863">
          <cell r="A863" t="str">
            <v>15005057</v>
          </cell>
          <cell r="B863" t="str">
            <v>SubjectDetail</v>
          </cell>
          <cell r="C863" t="str">
            <v>en-GB</v>
          </cell>
          <cell r="D863" t="str">
            <v>300 yards</v>
          </cell>
          <cell r="E863" t="str">
            <v>Race over 300 yards with the fastest time winning.</v>
          </cell>
        </row>
        <row r="864">
          <cell r="A864" t="str">
            <v>15005058</v>
          </cell>
          <cell r="B864" t="str">
            <v>SubjectDetail</v>
          </cell>
          <cell r="C864" t="str">
            <v>en-GB</v>
          </cell>
          <cell r="D864" t="str">
            <v>440 yards</v>
          </cell>
          <cell r="E864" t="str">
            <v>Race over 440 yards with the fastest time winning.</v>
          </cell>
        </row>
        <row r="865">
          <cell r="A865" t="str">
            <v>15005059</v>
          </cell>
          <cell r="B865" t="str">
            <v>SubjectDetail</v>
          </cell>
          <cell r="C865" t="str">
            <v>en-GB</v>
          </cell>
          <cell r="D865" t="str">
            <v>500 m</v>
          </cell>
          <cell r="E865" t="str">
            <v>Race over 500 metres with the fastest time winning.</v>
          </cell>
        </row>
        <row r="866">
          <cell r="A866" t="str">
            <v>15005060</v>
          </cell>
          <cell r="B866" t="str">
            <v>SubjectDetail</v>
          </cell>
          <cell r="C866" t="str">
            <v>en-GB</v>
          </cell>
          <cell r="D866" t="str">
            <v>500 yards</v>
          </cell>
          <cell r="E866" t="str">
            <v>Race over 500 yards with the fastest time winning.</v>
          </cell>
        </row>
        <row r="867">
          <cell r="A867" t="str">
            <v>15005061</v>
          </cell>
          <cell r="B867" t="str">
            <v>SubjectDetail</v>
          </cell>
          <cell r="C867" t="str">
            <v>en-GB</v>
          </cell>
          <cell r="D867" t="str">
            <v>600 m</v>
          </cell>
          <cell r="E867" t="str">
            <v>Race over 600 metres with the fastest time winning.</v>
          </cell>
        </row>
        <row r="868">
          <cell r="A868" t="str">
            <v>15005062</v>
          </cell>
          <cell r="B868" t="str">
            <v>SubjectDetail</v>
          </cell>
          <cell r="C868" t="str">
            <v>en-GB</v>
          </cell>
          <cell r="D868" t="str">
            <v>600 yards</v>
          </cell>
          <cell r="E868" t="str">
            <v>Race over 600 yards with the fastest time winning.</v>
          </cell>
        </row>
        <row r="869">
          <cell r="A869" t="str">
            <v>15005063</v>
          </cell>
          <cell r="B869" t="str">
            <v>SubjectDetail</v>
          </cell>
          <cell r="C869" t="str">
            <v>en-GB</v>
          </cell>
          <cell r="D869" t="str">
            <v>880 yards</v>
          </cell>
          <cell r="E869" t="str">
            <v>Race over 880 yards with the fastest time winning.</v>
          </cell>
        </row>
        <row r="870">
          <cell r="A870" t="str">
            <v>15005064</v>
          </cell>
          <cell r="B870" t="str">
            <v>SubjectDetail</v>
          </cell>
          <cell r="C870" t="str">
            <v>en-GB</v>
          </cell>
          <cell r="D870" t="str">
            <v>1000 yards</v>
          </cell>
          <cell r="E870" t="str">
            <v>Race over 1000 yards with the fastest time winning.</v>
          </cell>
        </row>
        <row r="871">
          <cell r="A871" t="str">
            <v>15005065</v>
          </cell>
          <cell r="B871" t="str">
            <v>SubjectDetail</v>
          </cell>
          <cell r="C871" t="str">
            <v>en-GB</v>
          </cell>
          <cell r="D871" t="str">
            <v>2 miles</v>
          </cell>
          <cell r="E871" t="str">
            <v>Race over two miles with the fastest time winning.</v>
          </cell>
        </row>
        <row r="872">
          <cell r="A872" t="str">
            <v>15005066</v>
          </cell>
          <cell r="B872" t="str">
            <v>SubjectDetail</v>
          </cell>
          <cell r="C872" t="str">
            <v>en-GB</v>
          </cell>
          <cell r="D872" t="str">
            <v>3 miles</v>
          </cell>
          <cell r="E872" t="str">
            <v>Race over three miles with the fastest time winning.</v>
          </cell>
        </row>
        <row r="873">
          <cell r="A873" t="str">
            <v>15005067</v>
          </cell>
          <cell r="B873" t="str">
            <v>SubjectDetail</v>
          </cell>
          <cell r="C873" t="str">
            <v>en-GB</v>
          </cell>
          <cell r="D873" t="str">
            <v>6 miles</v>
          </cell>
          <cell r="E873" t="str">
            <v>Race over six miles with the fastest time winning.</v>
          </cell>
        </row>
        <row r="874">
          <cell r="A874" t="str">
            <v>15005068</v>
          </cell>
          <cell r="B874" t="str">
            <v>SubjectDetail</v>
          </cell>
          <cell r="C874" t="str">
            <v>en-GB</v>
          </cell>
          <cell r="D874" t="str">
            <v>4x1 mile</v>
          </cell>
          <cell r="E874" t="str">
            <v>Team Relay race with four runners on each team running for one mile.</v>
          </cell>
        </row>
        <row r="875">
          <cell r="A875" t="str">
            <v>15005069</v>
          </cell>
          <cell r="B875" t="str">
            <v>SubjectDetail</v>
          </cell>
          <cell r="C875" t="str">
            <v>en-GB</v>
          </cell>
          <cell r="D875" t="str">
            <v>pentathlon</v>
          </cell>
          <cell r="E875" t="str">
            <v>Only indoor, 60m hurdles, high jump, shot put, long jump, 800 m</v>
          </cell>
        </row>
        <row r="876">
          <cell r="A876" t="str">
            <v>15006000</v>
          </cell>
          <cell r="B876" t="str">
            <v>SubjectMatter</v>
          </cell>
          <cell r="C876" t="str">
            <v>en-GB</v>
          </cell>
          <cell r="D876" t="str">
            <v>badminton</v>
          </cell>
          <cell r="E876" t="str">
            <v>Two players or two teams of two compete by hitting a shuttlecock weighing approximately five grams over a high net. The aim for each player/team is to prevent the shuttlecock landing on their side of the court.</v>
          </cell>
        </row>
        <row r="877">
          <cell r="A877" t="str">
            <v>15007000</v>
          </cell>
          <cell r="B877" t="str">
            <v>SubjectMatter</v>
          </cell>
          <cell r="C877" t="str">
            <v>en-GB</v>
          </cell>
          <cell r="D877" t="str">
            <v>baseball</v>
          </cell>
          <cell r="E877" t="str">
            <v>A game between two teams of nine played on an enclosed ground. The team which scores the most points wins. A point is scored when a player runs around the ground marked out by four bases.</v>
          </cell>
        </row>
        <row r="878">
          <cell r="A878" t="str">
            <v>15007001</v>
          </cell>
          <cell r="B878" t="str">
            <v>SubjectDetail</v>
          </cell>
          <cell r="C878" t="str">
            <v>en-GB</v>
          </cell>
          <cell r="D878" t="str">
            <v>Major League Baseball (North American Professional) - American League</v>
          </cell>
          <cell r="E878" t="str">
            <v>Baseball league comprising 14 teams.</v>
          </cell>
        </row>
        <row r="879">
          <cell r="A879" t="str">
            <v>15007002</v>
          </cell>
          <cell r="B879" t="str">
            <v>SubjectDetail</v>
          </cell>
          <cell r="C879" t="str">
            <v>en-GB</v>
          </cell>
          <cell r="D879" t="str">
            <v>Major League Baseball (North American Professional) - National League</v>
          </cell>
          <cell r="E879" t="str">
            <v>Baseball league comprising 16 teams.</v>
          </cell>
        </row>
        <row r="880">
          <cell r="A880" t="str">
            <v>15007003</v>
          </cell>
          <cell r="B880" t="str">
            <v>SubjectDetail</v>
          </cell>
          <cell r="C880" t="str">
            <v>en-GB</v>
          </cell>
          <cell r="D880" t="str">
            <v>Major League Baseball (North American Professional) - Special (e.g. All-Star, World Series)</v>
          </cell>
          <cell r="E880" t="str">
            <v>Baseball competition other than the World Series.</v>
          </cell>
        </row>
        <row r="881">
          <cell r="A881" t="str">
            <v>15007004</v>
          </cell>
          <cell r="B881" t="str">
            <v>SubjectDetail</v>
          </cell>
          <cell r="C881" t="str">
            <v>en-GB</v>
          </cell>
          <cell r="D881" t="str">
            <v>rubberball baseball</v>
          </cell>
          <cell r="E881" t="str">
            <v>Sometimes called ''soft baseball,'' the game is played with a rubber baseball of varying degrees of hardness depending upon the age and level of the players.</v>
          </cell>
        </row>
        <row r="882">
          <cell r="A882" t="str">
            <v>15007005</v>
          </cell>
          <cell r="B882" t="str">
            <v>SubjectDetail</v>
          </cell>
          <cell r="C882" t="str">
            <v>en-GB</v>
          </cell>
          <cell r="D882" t="str">
            <v>Major League Baseball Playoffs</v>
          </cell>
          <cell r="E882" t="str">
            <v>Consists of several rounds of play to determine representatives to the U.S.-based World Series</v>
          </cell>
        </row>
        <row r="883">
          <cell r="A883" t="str">
            <v>15007006</v>
          </cell>
          <cell r="B883" t="str">
            <v>SubjectDetail</v>
          </cell>
          <cell r="C883" t="str">
            <v>en-GB</v>
          </cell>
          <cell r="D883" t="str">
            <v>World Series</v>
          </cell>
          <cell r="E883" t="str">
            <v>U.S.-based annual series of games between the top two teams of Major League Baseball to determine the overall champion</v>
          </cell>
        </row>
        <row r="884">
          <cell r="A884" t="str">
            <v>15008000</v>
          </cell>
          <cell r="B884" t="str">
            <v>SubjectMatter</v>
          </cell>
          <cell r="C884" t="str">
            <v>en-GB</v>
          </cell>
          <cell r="D884" t="str">
            <v>basketball</v>
          </cell>
          <cell r="E884" t="str">
            <v>Game played between two teams of five - points are scored by placing the large inflated ball into a net fixed on a ring 3.05m above the ground. </v>
          </cell>
        </row>
        <row r="885">
          <cell r="A885" t="str">
            <v>15008001</v>
          </cell>
          <cell r="B885" t="str">
            <v>SubjectDetail</v>
          </cell>
          <cell r="C885" t="str">
            <v>en-GB</v>
          </cell>
          <cell r="D885" t="str">
            <v>National Basketball Association (North American Professional)</v>
          </cell>
          <cell r="E885" t="str">
            <v>The NBA is the umbrella organisation running professional basketball in the United States. The NBA is made up of two conferences (east and west), four divisions (Atlantic and Central for the East, and Midwest and Pacific for the west).</v>
          </cell>
        </row>
        <row r="886">
          <cell r="A886" t="str">
            <v>15008002</v>
          </cell>
          <cell r="B886" t="str">
            <v>SubjectDetail</v>
          </cell>
          <cell r="C886" t="str">
            <v>en-GB</v>
          </cell>
          <cell r="D886" t="str">
            <v>professional - Women general</v>
          </cell>
          <cell r="E886" t="str">
            <v>women's professional league</v>
          </cell>
        </row>
        <row r="887">
          <cell r="A887" t="str">
            <v>15008003</v>
          </cell>
          <cell r="B887" t="str">
            <v>SubjectDetail</v>
          </cell>
          <cell r="C887" t="str">
            <v>en-GB</v>
          </cell>
          <cell r="D887" t="str">
            <v>Swiss netball</v>
          </cell>
          <cell r="E887" t="str">
            <v>Similar to Basketball. Basket without a board. Mainly executed by women</v>
          </cell>
        </row>
        <row r="888">
          <cell r="A888" t="str">
            <v>15008004</v>
          </cell>
          <cell r="B888" t="str">
            <v>SubjectDetail</v>
          </cell>
          <cell r="C888" t="str">
            <v>en-GB</v>
          </cell>
          <cell r="D888" t="str">
            <v>German netball</v>
          </cell>
          <cell r="E888" t="str">
            <v>Same as Swiss Netball, but with specific German rules</v>
          </cell>
        </row>
        <row r="889">
          <cell r="A889" t="str">
            <v>15008005</v>
          </cell>
          <cell r="B889" t="str">
            <v>SubjectDetail</v>
          </cell>
          <cell r="C889" t="str">
            <v>en-GB</v>
          </cell>
          <cell r="D889" t="str">
            <v>Dutch netball</v>
          </cell>
          <cell r="E889" t="str">
            <v>Same as Swiss Netball, but with specific Dutch rule</v>
          </cell>
        </row>
        <row r="890">
          <cell r="A890" t="str">
            <v>15009000</v>
          </cell>
          <cell r="B890" t="str">
            <v>SubjectMatter</v>
          </cell>
          <cell r="C890" t="str">
            <v>en-GB</v>
          </cell>
          <cell r="D890" t="str">
            <v>biathlon</v>
          </cell>
          <cell r="E890" t="str">
            <v>A combination of cross country skiing and target shooting on a 12.5 K course in a pursuit format.</v>
          </cell>
        </row>
        <row r="891">
          <cell r="A891" t="str">
            <v>15009001</v>
          </cell>
          <cell r="B891" t="str">
            <v>SubjectDetail</v>
          </cell>
          <cell r="C891" t="str">
            <v>en-GB</v>
          </cell>
          <cell r="D891" t="str">
            <v>7.5 km</v>
          </cell>
          <cell r="E891" t="str">
            <v>Timed cross country skiing race. Competitors set off at 30sec intervals for three circuits totalling 7.5km.</v>
          </cell>
        </row>
        <row r="892">
          <cell r="A892" t="str">
            <v>15009002</v>
          </cell>
          <cell r="B892" t="str">
            <v>SubjectDetail</v>
          </cell>
          <cell r="C892" t="str">
            <v>en-GB</v>
          </cell>
          <cell r="D892" t="str">
            <v>10 km</v>
          </cell>
          <cell r="E892" t="str">
            <v>Sprint races for men, pursuit for women.</v>
          </cell>
        </row>
        <row r="893">
          <cell r="A893" t="str">
            <v>15009003</v>
          </cell>
          <cell r="B893" t="str">
            <v>SubjectDetail</v>
          </cell>
          <cell r="C893" t="str">
            <v>en-GB</v>
          </cell>
          <cell r="D893" t="str">
            <v>15 km</v>
          </cell>
          <cell r="E893" t="str">
            <v>Individual women's race in sprint format staged over three laps with competitors setting off at intervals of a minute.</v>
          </cell>
        </row>
        <row r="894">
          <cell r="A894" t="str">
            <v>15009004</v>
          </cell>
          <cell r="B894" t="str">
            <v>SubjectDetail</v>
          </cell>
          <cell r="C894" t="str">
            <v>en-GB</v>
          </cell>
          <cell r="D894" t="str">
            <v>20 km</v>
          </cell>
          <cell r="E894" t="str">
            <v>Individual men's race in sprint format staged over five laps with competitors setting off at intervals of a minute.</v>
          </cell>
        </row>
        <row r="895">
          <cell r="A895" t="str">
            <v>15009005</v>
          </cell>
          <cell r="B895" t="str">
            <v>SubjectDetail</v>
          </cell>
          <cell r="C895" t="str">
            <v>en-GB</v>
          </cell>
          <cell r="D895" t="str">
            <v>4x7.5 km relay</v>
          </cell>
          <cell r="E895" t="str">
            <v>Teams consisting of four biathletes with each team covering a distance of 7.5km with two rounds of target shooting.</v>
          </cell>
        </row>
        <row r="896">
          <cell r="A896" t="str">
            <v>15009006</v>
          </cell>
          <cell r="B896" t="str">
            <v>SubjectDetail</v>
          </cell>
          <cell r="C896" t="str">
            <v>en-GB</v>
          </cell>
          <cell r="D896" t="str">
            <v>12.5 km pursuit</v>
          </cell>
          <cell r="E896" t="str">
            <v>The start is determined by the results from the sprint. A race held over five laps with target shooting (standing or prone)</v>
          </cell>
        </row>
        <row r="897">
          <cell r="A897" t="str">
            <v>15010000</v>
          </cell>
          <cell r="B897" t="str">
            <v>SubjectMatter</v>
          </cell>
          <cell r="C897" t="str">
            <v>en-GB</v>
          </cell>
          <cell r="D897" t="str">
            <v>billiards, snooker and pool</v>
          </cell>
          <cell r="E897" t="str">
            <v>A game played on a flat table covered with a cloth (baize) where players hit balls according to specific rules using a wooden cue. </v>
          </cell>
        </row>
        <row r="898">
          <cell r="A898" t="str">
            <v>15010001</v>
          </cell>
          <cell r="B898" t="str">
            <v>SubjectDetail</v>
          </cell>
          <cell r="C898" t="str">
            <v>en-GB</v>
          </cell>
          <cell r="D898" t="str">
            <v>8 ball</v>
          </cell>
          <cell r="E898" t="str">
            <v>A game using 15 balls and a white. The first player aims to pot the balls numbered 1-7 (solids) with the second player potting balls 9-15 (stripes). After that the first player to pot the black wins.</v>
          </cell>
        </row>
        <row r="899">
          <cell r="A899" t="str">
            <v>15010002</v>
          </cell>
          <cell r="B899" t="str">
            <v>SubjectDetail</v>
          </cell>
          <cell r="C899" t="str">
            <v>en-GB</v>
          </cell>
          <cell r="D899" t="str">
            <v>9 ball</v>
          </cell>
          <cell r="E899" t="str">
            <v>A game played with nine balls numbered 1-9, and a white. On each turn the player must hit the lowest numbered ball.</v>
          </cell>
        </row>
        <row r="900">
          <cell r="A900" t="str">
            <v>15010003</v>
          </cell>
          <cell r="B900" t="str">
            <v>SubjectDetail</v>
          </cell>
          <cell r="C900" t="str">
            <v>en-GB</v>
          </cell>
          <cell r="D900" t="str">
            <v>14.1</v>
          </cell>
          <cell r="E900" t="str">
            <v>A player nominates the ball he is attempting to pot and into which pocket. He collects points for each successful hit. He continues until he makes a mistake. Before hitting the 15th ball, the 14 reds are set up again in the triangle.</v>
          </cell>
        </row>
        <row r="901">
          <cell r="A901" t="str">
            <v>15010004</v>
          </cell>
          <cell r="B901" t="str">
            <v>SubjectDetail</v>
          </cell>
          <cell r="C901" t="str">
            <v>en-GB</v>
          </cell>
          <cell r="D901" t="str">
            <v>continuous-DEPRECATED</v>
          </cell>
          <cell r="E901" t="str">
            <v>NA</v>
          </cell>
        </row>
        <row r="902">
          <cell r="A902" t="str">
            <v>15010005</v>
          </cell>
          <cell r="B902" t="str">
            <v>SubjectDetail</v>
          </cell>
          <cell r="C902" t="str">
            <v>en-GB</v>
          </cell>
          <cell r="D902" t="str">
            <v>other-DEPRECATED</v>
          </cell>
          <cell r="E902" t="str">
            <v>NA</v>
          </cell>
        </row>
        <row r="903">
          <cell r="A903" t="str">
            <v>15010006</v>
          </cell>
          <cell r="B903" t="str">
            <v>SubjectDetail</v>
          </cell>
          <cell r="C903" t="str">
            <v>en-GB</v>
          </cell>
          <cell r="D903" t="str">
            <v>snooker</v>
          </cell>
          <cell r="E903" t="str">
            <v>Two players using a cue and a white ball to "sink" other coloured balls in a correct order on a baize table and to cause an opponent to miss-hit by positioning the white ball in an inappropriate place - snookering.</v>
          </cell>
        </row>
        <row r="904">
          <cell r="A904" t="str">
            <v>15011000</v>
          </cell>
          <cell r="B904" t="str">
            <v>SubjectMatter</v>
          </cell>
          <cell r="C904" t="str">
            <v>en-GB</v>
          </cell>
          <cell r="D904" t="str">
            <v>bobsleigh</v>
          </cell>
          <cell r="E904" t="str">
            <v>In bobsleigh two or four persons race down a course sitting in a sled that consists of a main hull, a frame, two axles and sets of runners. The total time of all heats in a competition is added together to determine the winner.</v>
          </cell>
        </row>
        <row r="905">
          <cell r="A905" t="str">
            <v>15011001</v>
          </cell>
          <cell r="B905" t="str">
            <v>SubjectDetail</v>
          </cell>
          <cell r="C905" t="str">
            <v>en-GB</v>
          </cell>
          <cell r="D905" t="str">
            <v>two-man sled</v>
          </cell>
          <cell r="E905" t="str">
            <v>race consisting of a team of two competitors</v>
          </cell>
        </row>
        <row r="906">
          <cell r="A906" t="str">
            <v>15011002</v>
          </cell>
          <cell r="B906" t="str">
            <v>SubjectDetail</v>
          </cell>
          <cell r="C906" t="str">
            <v>en-GB</v>
          </cell>
          <cell r="D906" t="str">
            <v>four-man sled</v>
          </cell>
          <cell r="E906" t="str">
            <v>race consisting of a team of four competitors</v>
          </cell>
        </row>
        <row r="907">
          <cell r="A907" t="str">
            <v>15012000</v>
          </cell>
          <cell r="B907" t="str">
            <v>SubjectMatter</v>
          </cell>
          <cell r="C907" t="str">
            <v>en-GB</v>
          </cell>
          <cell r="D907" t="str">
            <v>bowling</v>
          </cell>
          <cell r="E907" t="str">
            <v>A game in which a player scores points by trying to knock down ten 'pins' using a ball - if unsuccessful the player has a second attempt. A game consists of ten frames.</v>
          </cell>
        </row>
        <row r="908">
          <cell r="A908" t="str">
            <v>15013000</v>
          </cell>
          <cell r="B908" t="str">
            <v>SubjectMatter</v>
          </cell>
          <cell r="C908" t="str">
            <v>en-GB</v>
          </cell>
          <cell r="D908" t="str">
            <v>bowls and petanque</v>
          </cell>
          <cell r="E908" t="str">
            <v>A game in which players throw bowls at a target, the winner being the player who lands closest.</v>
          </cell>
        </row>
        <row r="909">
          <cell r="A909" t="str">
            <v>15014000</v>
          </cell>
          <cell r="B909" t="str">
            <v>SubjectMatter</v>
          </cell>
          <cell r="C909" t="str">
            <v>en-GB</v>
          </cell>
          <cell r="D909" t="str">
            <v>boxing</v>
          </cell>
          <cell r="E909" t="str">
            <v>Combat sport in which two men/women fight using only their fists covered by padded gloves in a square ring measuring 6m a side. The fight is usually split into 12 rounds of three minutes each.</v>
          </cell>
        </row>
        <row r="910">
          <cell r="A910" t="str">
            <v>15014001</v>
          </cell>
          <cell r="B910" t="str">
            <v>SubjectDetail</v>
          </cell>
          <cell r="C910" t="str">
            <v>en-GB</v>
          </cell>
          <cell r="D910" t="str">
            <v>super-heavyweight</v>
          </cell>
          <cell r="E910" t="str">
            <v>weight category which varies according to the federation</v>
          </cell>
        </row>
        <row r="911">
          <cell r="A911" t="str">
            <v>15014002</v>
          </cell>
          <cell r="B911" t="str">
            <v>SubjectDetail</v>
          </cell>
          <cell r="C911" t="str">
            <v>en-GB</v>
          </cell>
          <cell r="D911" t="str">
            <v>heavyweight</v>
          </cell>
          <cell r="E911" t="str">
            <v>weight category which varies according to the federation</v>
          </cell>
        </row>
        <row r="912">
          <cell r="A912" t="str">
            <v>15014003</v>
          </cell>
          <cell r="B912" t="str">
            <v>SubjectDetail</v>
          </cell>
          <cell r="C912" t="str">
            <v>en-GB</v>
          </cell>
          <cell r="D912" t="str">
            <v>cruiserweight</v>
          </cell>
          <cell r="E912" t="str">
            <v>weight category which varies according to the federation</v>
          </cell>
        </row>
        <row r="913">
          <cell r="A913" t="str">
            <v>15014004</v>
          </cell>
          <cell r="B913" t="str">
            <v>SubjectDetail</v>
          </cell>
          <cell r="C913" t="str">
            <v>en-GB</v>
          </cell>
          <cell r="D913" t="str">
            <v>light-heavyweight</v>
          </cell>
          <cell r="E913" t="str">
            <v>weight category which varies according to the federation</v>
          </cell>
        </row>
        <row r="914">
          <cell r="A914" t="str">
            <v>15014005</v>
          </cell>
          <cell r="B914" t="str">
            <v>SubjectDetail</v>
          </cell>
          <cell r="C914" t="str">
            <v>en-GB</v>
          </cell>
          <cell r="D914" t="str">
            <v>super-middleweight</v>
          </cell>
          <cell r="E914" t="str">
            <v>weight category which varies according to the federation</v>
          </cell>
        </row>
        <row r="915">
          <cell r="A915" t="str">
            <v>15014006</v>
          </cell>
          <cell r="B915" t="str">
            <v>SubjectDetail</v>
          </cell>
          <cell r="C915" t="str">
            <v>en-GB</v>
          </cell>
          <cell r="D915" t="str">
            <v>middleweight</v>
          </cell>
          <cell r="E915" t="str">
            <v>weight category which varies according to the federation</v>
          </cell>
        </row>
        <row r="916">
          <cell r="A916" t="str">
            <v>15014007</v>
          </cell>
          <cell r="B916" t="str">
            <v>SubjectDetail</v>
          </cell>
          <cell r="C916" t="str">
            <v>en-GB</v>
          </cell>
          <cell r="D916" t="str">
            <v>light-middleweight</v>
          </cell>
          <cell r="E916" t="str">
            <v>weight category which varies according to the federation</v>
          </cell>
        </row>
        <row r="917">
          <cell r="A917" t="str">
            <v>15014008</v>
          </cell>
          <cell r="B917" t="str">
            <v>SubjectDetail</v>
          </cell>
          <cell r="C917" t="str">
            <v>en-GB</v>
          </cell>
          <cell r="D917" t="str">
            <v>welterweight</v>
          </cell>
          <cell r="E917" t="str">
            <v>weight category which varies according to the federation</v>
          </cell>
        </row>
        <row r="918">
          <cell r="A918" t="str">
            <v>15014009</v>
          </cell>
          <cell r="B918" t="str">
            <v>SubjectDetail</v>
          </cell>
          <cell r="C918" t="str">
            <v>en-GB</v>
          </cell>
          <cell r="D918" t="str">
            <v>light-welterweight</v>
          </cell>
          <cell r="E918" t="str">
            <v>weight category which varies according to the federation</v>
          </cell>
        </row>
        <row r="919">
          <cell r="A919" t="str">
            <v>15014010</v>
          </cell>
          <cell r="B919" t="str">
            <v>SubjectDetail</v>
          </cell>
          <cell r="C919" t="str">
            <v>en-GB</v>
          </cell>
          <cell r="D919" t="str">
            <v>lightweight</v>
          </cell>
          <cell r="E919" t="str">
            <v>weight category which varies according to the federation</v>
          </cell>
        </row>
        <row r="920">
          <cell r="A920" t="str">
            <v>15014011</v>
          </cell>
          <cell r="B920" t="str">
            <v>SubjectDetail</v>
          </cell>
          <cell r="C920" t="str">
            <v>en-GB</v>
          </cell>
          <cell r="D920" t="str">
            <v>super-featherweight</v>
          </cell>
          <cell r="E920" t="str">
            <v>weight category which varies according to the federation</v>
          </cell>
        </row>
        <row r="921">
          <cell r="A921" t="str">
            <v>15014012</v>
          </cell>
          <cell r="B921" t="str">
            <v>SubjectDetail</v>
          </cell>
          <cell r="C921" t="str">
            <v>en-GB</v>
          </cell>
          <cell r="D921" t="str">
            <v>featherweight</v>
          </cell>
          <cell r="E921" t="str">
            <v>weight category which varies according to the federation</v>
          </cell>
        </row>
        <row r="922">
          <cell r="A922" t="str">
            <v>15014013</v>
          </cell>
          <cell r="B922" t="str">
            <v>SubjectDetail</v>
          </cell>
          <cell r="C922" t="str">
            <v>en-GB</v>
          </cell>
          <cell r="D922" t="str">
            <v>super-bantamweight</v>
          </cell>
          <cell r="E922" t="str">
            <v>weight category which varies according to the federation</v>
          </cell>
        </row>
        <row r="923">
          <cell r="A923" t="str">
            <v>15014014</v>
          </cell>
          <cell r="B923" t="str">
            <v>SubjectDetail</v>
          </cell>
          <cell r="C923" t="str">
            <v>en-GB</v>
          </cell>
          <cell r="D923" t="str">
            <v>bantamweight</v>
          </cell>
          <cell r="E923" t="str">
            <v>weight category which varies according to the federation</v>
          </cell>
        </row>
        <row r="924">
          <cell r="A924" t="str">
            <v>15014015</v>
          </cell>
          <cell r="B924" t="str">
            <v>SubjectDetail</v>
          </cell>
          <cell r="C924" t="str">
            <v>en-GB</v>
          </cell>
          <cell r="D924" t="str">
            <v>super-flyweight</v>
          </cell>
          <cell r="E924" t="str">
            <v>weight category which varies according to the federation</v>
          </cell>
        </row>
        <row r="925">
          <cell r="A925" t="str">
            <v>15014016</v>
          </cell>
          <cell r="B925" t="str">
            <v>SubjectDetail</v>
          </cell>
          <cell r="C925" t="str">
            <v>en-GB</v>
          </cell>
          <cell r="D925" t="str">
            <v>flyweight</v>
          </cell>
          <cell r="E925" t="str">
            <v>weight category which varies according to the federation</v>
          </cell>
        </row>
        <row r="926">
          <cell r="A926" t="str">
            <v>15014017</v>
          </cell>
          <cell r="B926" t="str">
            <v>SubjectDetail</v>
          </cell>
          <cell r="C926" t="str">
            <v>en-GB</v>
          </cell>
          <cell r="D926" t="str">
            <v>light flyweight</v>
          </cell>
          <cell r="E926" t="str">
            <v>weight category which varies according to the federation</v>
          </cell>
        </row>
        <row r="927">
          <cell r="A927" t="str">
            <v>15014018</v>
          </cell>
          <cell r="B927" t="str">
            <v>SubjectDetail</v>
          </cell>
          <cell r="C927" t="str">
            <v>en-GB</v>
          </cell>
          <cell r="D927" t="str">
            <v>straw</v>
          </cell>
          <cell r="E927" t="str">
            <v>weight category which varies according to the federation</v>
          </cell>
        </row>
        <row r="928">
          <cell r="A928" t="str">
            <v>15014019</v>
          </cell>
          <cell r="B928" t="str">
            <v>SubjectDetail</v>
          </cell>
          <cell r="C928" t="str">
            <v>en-GB</v>
          </cell>
          <cell r="D928" t="str">
            <v>IBF</v>
          </cell>
          <cell r="E928" t="str">
            <v>International boxing federation</v>
          </cell>
        </row>
        <row r="929">
          <cell r="A929" t="str">
            <v>15014020</v>
          </cell>
          <cell r="B929" t="str">
            <v>SubjectDetail</v>
          </cell>
          <cell r="C929" t="str">
            <v>en-GB</v>
          </cell>
          <cell r="D929" t="str">
            <v>WBA</v>
          </cell>
          <cell r="E929" t="str">
            <v>World boxing association</v>
          </cell>
        </row>
        <row r="930">
          <cell r="A930" t="str">
            <v>15014021</v>
          </cell>
          <cell r="B930" t="str">
            <v>SubjectDetail</v>
          </cell>
          <cell r="C930" t="str">
            <v>en-GB</v>
          </cell>
          <cell r="D930" t="str">
            <v>WBC</v>
          </cell>
          <cell r="E930" t="str">
            <v>World boxing council</v>
          </cell>
        </row>
        <row r="931">
          <cell r="A931" t="str">
            <v>15014022</v>
          </cell>
          <cell r="B931" t="str">
            <v>SubjectDetail</v>
          </cell>
          <cell r="C931" t="str">
            <v>en-GB</v>
          </cell>
          <cell r="D931" t="str">
            <v>WBO</v>
          </cell>
          <cell r="E931" t="str">
            <v>World boxing organisation</v>
          </cell>
        </row>
        <row r="932">
          <cell r="A932" t="str">
            <v>15014023</v>
          </cell>
          <cell r="B932" t="str">
            <v>SubjectDetail</v>
          </cell>
          <cell r="C932" t="str">
            <v>en-GB</v>
          </cell>
          <cell r="D932" t="str">
            <v>French boxing</v>
          </cell>
          <cell r="E932" t="str">
            <v>Combat sport in which kicking with all parts of the feet are permitted and punching with the front of the fist is also allowed</v>
          </cell>
        </row>
        <row r="933">
          <cell r="A933" t="str">
            <v>15014024</v>
          </cell>
          <cell r="B933" t="str">
            <v>SubjectDetail</v>
          </cell>
          <cell r="C933" t="str">
            <v>en-GB</v>
          </cell>
          <cell r="D933" t="str">
            <v>Thai boxing</v>
          </cell>
          <cell r="E933" t="str">
            <v>Form of boxing involving punches with fists, feet, knees, elbows and legs.</v>
          </cell>
        </row>
        <row r="934">
          <cell r="A934" t="str">
            <v>15015000</v>
          </cell>
          <cell r="B934" t="str">
            <v>SubjectMatter</v>
          </cell>
          <cell r="C934" t="str">
            <v>en-GB</v>
          </cell>
          <cell r="D934" t="str">
            <v>canoeing and kayaking</v>
          </cell>
          <cell r="E934" t="str">
            <v>races in either 'white' or 'dead' water</v>
          </cell>
        </row>
        <row r="935">
          <cell r="A935" t="str">
            <v>15015001</v>
          </cell>
          <cell r="B935" t="str">
            <v>SubjectDetail</v>
          </cell>
          <cell r="C935" t="str">
            <v>en-GB</v>
          </cell>
          <cell r="D935" t="str">
            <v>Slalom</v>
          </cell>
          <cell r="E935" t="str">
            <v>White water course set out with gates consisting of two poles suspended vertically over the water. Competitors must negotiate the gates or face penalties</v>
          </cell>
        </row>
        <row r="936">
          <cell r="A936" t="str">
            <v>15015002</v>
          </cell>
          <cell r="B936" t="str">
            <v>SubjectDetail</v>
          </cell>
          <cell r="C936" t="str">
            <v>en-GB</v>
          </cell>
          <cell r="D936" t="str">
            <v>200 m</v>
          </cell>
          <cell r="E936" t="str">
            <v>race held over 200m</v>
          </cell>
        </row>
        <row r="937">
          <cell r="A937" t="str">
            <v>15015003</v>
          </cell>
          <cell r="B937" t="str">
            <v>SubjectDetail</v>
          </cell>
          <cell r="C937" t="str">
            <v>en-GB</v>
          </cell>
          <cell r="D937" t="str">
            <v>500 m</v>
          </cell>
          <cell r="E937" t="str">
            <v>race held over 500m</v>
          </cell>
        </row>
        <row r="938">
          <cell r="A938" t="str">
            <v>15015004</v>
          </cell>
          <cell r="B938" t="str">
            <v>SubjectDetail</v>
          </cell>
          <cell r="C938" t="str">
            <v>en-GB</v>
          </cell>
          <cell r="D938" t="str">
            <v>1000 m</v>
          </cell>
          <cell r="E938" t="str">
            <v>race held over 1000m</v>
          </cell>
        </row>
        <row r="939">
          <cell r="A939" t="str">
            <v>15015005</v>
          </cell>
          <cell r="B939" t="str">
            <v>SubjectDetail</v>
          </cell>
          <cell r="C939" t="str">
            <v>en-GB</v>
          </cell>
          <cell r="D939" t="str">
            <v>K1</v>
          </cell>
          <cell r="E939" t="str">
            <v>an enclosed boat with the competitor sitting on a fixed seat for one person using a double bladed paddle</v>
          </cell>
        </row>
        <row r="940">
          <cell r="A940" t="str">
            <v>15015006</v>
          </cell>
          <cell r="B940" t="str">
            <v>SubjectDetail</v>
          </cell>
          <cell r="C940" t="str">
            <v>en-GB</v>
          </cell>
          <cell r="D940" t="str">
            <v>K2</v>
          </cell>
          <cell r="E940" t="str">
            <v>an enclosed boat with the competitor sitting on a fixed seat for two people using double bladed paddles.</v>
          </cell>
        </row>
        <row r="941">
          <cell r="A941" t="str">
            <v>15015007</v>
          </cell>
          <cell r="B941" t="str">
            <v>SubjectDetail</v>
          </cell>
          <cell r="C941" t="str">
            <v>en-GB</v>
          </cell>
          <cell r="D941" t="str">
            <v>K4</v>
          </cell>
          <cell r="E941" t="str">
            <v>an enclosed boat with the competitor sitting on a fixed seat for four people using double bladed paddles.</v>
          </cell>
        </row>
        <row r="942">
          <cell r="A942" t="str">
            <v>15015008</v>
          </cell>
          <cell r="B942" t="str">
            <v>SubjectDetail</v>
          </cell>
          <cell r="C942" t="str">
            <v>en-GB</v>
          </cell>
          <cell r="D942" t="str">
            <v>C1</v>
          </cell>
          <cell r="E942" t="str">
            <v>One-seater canoe (open boat with competitor using a single bladed paddle.</v>
          </cell>
        </row>
        <row r="943">
          <cell r="A943" t="str">
            <v>15015009</v>
          </cell>
          <cell r="B943" t="str">
            <v>SubjectDetail</v>
          </cell>
          <cell r="C943" t="str">
            <v>en-GB</v>
          </cell>
          <cell r="D943" t="str">
            <v>C2</v>
          </cell>
          <cell r="E943" t="str">
            <v>Two-seater canoe (open boat) - competitors use a single bladed paddle.</v>
          </cell>
        </row>
        <row r="944">
          <cell r="A944" t="str">
            <v>15015010</v>
          </cell>
          <cell r="B944" t="str">
            <v>SubjectDetail</v>
          </cell>
          <cell r="C944" t="str">
            <v>en-GB</v>
          </cell>
          <cell r="D944" t="str">
            <v>C4</v>
          </cell>
          <cell r="E944" t="str">
            <v>Four-seater canoe (open boat) with each competitor using a single bladed paddle.</v>
          </cell>
        </row>
        <row r="945">
          <cell r="A945" t="str">
            <v>15015011</v>
          </cell>
          <cell r="B945" t="str">
            <v>SubjectDetail</v>
          </cell>
          <cell r="C945" t="str">
            <v>en-GB</v>
          </cell>
          <cell r="D945" t="str">
            <v>canoe sailing</v>
          </cell>
          <cell r="E945" t="str">
            <v>A race involving a canoe equipped with a sail.</v>
          </cell>
        </row>
        <row r="946">
          <cell r="A946" t="str">
            <v>15015012</v>
          </cell>
          <cell r="B946" t="str">
            <v>SubjectDetail</v>
          </cell>
          <cell r="C946" t="str">
            <v>en-GB</v>
          </cell>
          <cell r="D946" t="str">
            <v>pontoniering</v>
          </cell>
          <cell r="E946" t="str">
            <v>Team sport, military tradition, similar to canoe regatta, in boats</v>
          </cell>
        </row>
        <row r="947">
          <cell r="A947" t="str">
            <v>15016000</v>
          </cell>
          <cell r="B947" t="str">
            <v>SubjectMatter</v>
          </cell>
          <cell r="C947" t="str">
            <v>en-GB</v>
          </cell>
          <cell r="D947" t="str">
            <v>climbing</v>
          </cell>
          <cell r="E947" t="str">
            <v>mountain sports</v>
          </cell>
        </row>
        <row r="948">
          <cell r="A948" t="str">
            <v>15016001</v>
          </cell>
          <cell r="B948" t="str">
            <v>SubjectDetail</v>
          </cell>
          <cell r="C948" t="str">
            <v>en-GB</v>
          </cell>
          <cell r="D948" t="str">
            <v>mountaineering</v>
          </cell>
          <cell r="E948" t="str">
            <v>Alpine climbing </v>
          </cell>
        </row>
        <row r="949">
          <cell r="A949" t="str">
            <v>15016002</v>
          </cell>
          <cell r="B949" t="str">
            <v>SubjectDetail</v>
          </cell>
          <cell r="C949" t="str">
            <v>en-GB</v>
          </cell>
          <cell r="D949" t="str">
            <v>sport climbing</v>
          </cell>
          <cell r="E949" t="str">
            <v>Sport climbing as a special category: individual competition, on an artificial wall with time measurement</v>
          </cell>
        </row>
        <row r="950">
          <cell r="A950" t="str">
            <v>15017000</v>
          </cell>
          <cell r="B950" t="str">
            <v>SubjectMatter</v>
          </cell>
          <cell r="C950" t="str">
            <v>en-GB</v>
          </cell>
          <cell r="D950" t="str">
            <v>cricket</v>
          </cell>
          <cell r="E950" t="str">
            <v>Ball sport involving two teams of 11 players, balls, bats and wickets. The aim is to score as many runs as possible, and to get the opposing team 'out'. A 'run' involves a player running between two wickets. The opposing team try to get their rivals 'out'</v>
          </cell>
        </row>
        <row r="951">
          <cell r="A951" t="str">
            <v>15018000</v>
          </cell>
          <cell r="B951" t="str">
            <v>SubjectMatter</v>
          </cell>
          <cell r="C951" t="str">
            <v>en-GB</v>
          </cell>
          <cell r="D951" t="str">
            <v>curling</v>
          </cell>
          <cell r="E951" t="str">
            <v>A game played on ice with large flat round stones. A player throws the stone, aiming at a target. Team mates of the player who has thrown the stone can sweep the ice in front of the stone to help smooth its path towards the target.</v>
          </cell>
        </row>
        <row r="952">
          <cell r="A952" t="str">
            <v>15018001</v>
          </cell>
          <cell r="B952" t="str">
            <v>SubjectDetail</v>
          </cell>
          <cell r="C952" t="str">
            <v>en-GB</v>
          </cell>
          <cell r="D952" t="str">
            <v>icestock sport</v>
          </cell>
          <cell r="E952" t="str">
            <v>Similar to curling, played on targets on ice, different stones with straight handle and different rules, played in alpine countries</v>
          </cell>
        </row>
        <row r="953">
          <cell r="A953" t="str">
            <v>15019000</v>
          </cell>
          <cell r="B953" t="str">
            <v>SubjectMatter</v>
          </cell>
          <cell r="C953" t="str">
            <v>en-GB</v>
          </cell>
          <cell r="D953" t="str">
            <v>cycling</v>
          </cell>
          <cell r="E953" t="str">
            <v>A race over a given distance on bicycles.</v>
          </cell>
        </row>
        <row r="954">
          <cell r="A954" t="str">
            <v>15019001</v>
          </cell>
          <cell r="B954" t="str">
            <v>SubjectDetail</v>
          </cell>
          <cell r="C954" t="str">
            <v>en-GB</v>
          </cell>
          <cell r="D954" t="str">
            <v>track</v>
          </cell>
          <cell r="E954" t="str">
            <v>A race staged on a track in a velodrome</v>
          </cell>
        </row>
        <row r="955">
          <cell r="A955" t="str">
            <v>15019002</v>
          </cell>
          <cell r="B955" t="str">
            <v>SubjectDetail</v>
          </cell>
          <cell r="C955" t="str">
            <v>en-GB</v>
          </cell>
          <cell r="D955" t="str">
            <v>pursuit</v>
          </cell>
          <cell r="E955" t="str">
            <v>Two cyclists or teams set off from midway down opposite straights and try to make up the gap between them.</v>
          </cell>
        </row>
        <row r="956">
          <cell r="A956" t="str">
            <v>15019003</v>
          </cell>
          <cell r="B956" t="str">
            <v>SubjectDetail</v>
          </cell>
          <cell r="C956" t="str">
            <v>en-GB</v>
          </cell>
          <cell r="D956" t="str">
            <v>Olympic sprint</v>
          </cell>
          <cell r="E956" t="str">
            <v>Qualifying race held over 200m. From the quarter-finals two cyclists go head-to-heads. By teams races consist of three cyclists from different countries.</v>
          </cell>
        </row>
        <row r="957">
          <cell r="A957" t="str">
            <v>15019004</v>
          </cell>
          <cell r="B957" t="str">
            <v>SubjectDetail</v>
          </cell>
          <cell r="C957" t="str">
            <v>en-GB</v>
          </cell>
          <cell r="D957" t="str">
            <v>sprint</v>
          </cell>
          <cell r="E957" t="str">
            <v>Races between two cyclists over two or three laps, with a timed sprint finish over the last 200m.</v>
          </cell>
        </row>
        <row r="958">
          <cell r="A958" t="str">
            <v>15019005</v>
          </cell>
          <cell r="B958" t="str">
            <v>SubjectDetail</v>
          </cell>
          <cell r="C958" t="str">
            <v>en-GB</v>
          </cell>
          <cell r="D958" t="str">
            <v>Keirin</v>
          </cell>
          <cell r="E958" t="str">
            <v>Sprint between six cyclists where a pacemaker on a moped gradually increases the pace over the first 1400m. When the pacemaker leaves the track the race develops into a sprint finish over the final 6-700m.</v>
          </cell>
        </row>
        <row r="959">
          <cell r="A959" t="str">
            <v>15019006</v>
          </cell>
          <cell r="B959" t="str">
            <v>SubjectDetail</v>
          </cell>
          <cell r="C959" t="str">
            <v>en-GB</v>
          </cell>
          <cell r="D959" t="str">
            <v>points race</v>
          </cell>
          <cell r="E959" t="str">
            <v>Cyclists aim to complete the highest number of laps. Bonus points are picked up in intermediate sprints held every 2500m.</v>
          </cell>
        </row>
        <row r="960">
          <cell r="A960" t="str">
            <v>15019007</v>
          </cell>
          <cell r="B960" t="str">
            <v>SubjectDetail</v>
          </cell>
          <cell r="C960" t="str">
            <v>en-GB</v>
          </cell>
          <cell r="D960" t="str">
            <v>Madison race</v>
          </cell>
          <cell r="E960" t="str">
            <v>A points race by teams comprising two cyclists in relay-format.</v>
          </cell>
        </row>
        <row r="961">
          <cell r="A961" t="str">
            <v>15019008</v>
          </cell>
          <cell r="B961" t="str">
            <v>SubjectDetail</v>
          </cell>
          <cell r="C961" t="str">
            <v>en-GB</v>
          </cell>
          <cell r="D961" t="str">
            <v>500 m time trial</v>
          </cell>
          <cell r="E961" t="str">
            <v>Individual race against the clock over 500m for women. </v>
          </cell>
        </row>
        <row r="962">
          <cell r="A962" t="str">
            <v>15019009</v>
          </cell>
          <cell r="B962" t="str">
            <v>SubjectDetail</v>
          </cell>
          <cell r="C962" t="str">
            <v>en-GB</v>
          </cell>
          <cell r="D962" t="str">
            <v>1 km time trial</v>
          </cell>
          <cell r="E962" t="str">
            <v>Individual race over 1000m against the clock for men. </v>
          </cell>
        </row>
        <row r="963">
          <cell r="A963" t="str">
            <v>15019010</v>
          </cell>
          <cell r="B963" t="str">
            <v>SubjectDetail</v>
          </cell>
          <cell r="C963" t="str">
            <v>en-GB</v>
          </cell>
          <cell r="D963" t="str">
            <v>one hour</v>
          </cell>
          <cell r="E963" t="str">
            <v>Competitors aim to complete as many kilometres as possible in one hour.</v>
          </cell>
        </row>
        <row r="964">
          <cell r="A964" t="str">
            <v>15019011</v>
          </cell>
          <cell r="B964" t="str">
            <v>SubjectDetail</v>
          </cell>
          <cell r="C964" t="str">
            <v>en-GB</v>
          </cell>
          <cell r="D964" t="str">
            <v>road race</v>
          </cell>
          <cell r="E964" t="str">
            <v>Road race with all the competitor starting en masse.</v>
          </cell>
        </row>
        <row r="965">
          <cell r="A965" t="str">
            <v>15019012</v>
          </cell>
          <cell r="B965" t="str">
            <v>SubjectDetail</v>
          </cell>
          <cell r="C965" t="str">
            <v>en-GB</v>
          </cell>
          <cell r="D965" t="str">
            <v>road time trial</v>
          </cell>
          <cell r="E965" t="str">
            <v>A race or stage against the clock with each cyclist setting off individually. </v>
          </cell>
        </row>
        <row r="966">
          <cell r="A966" t="str">
            <v>15019013</v>
          </cell>
          <cell r="B966" t="str">
            <v>SubjectDetail</v>
          </cell>
          <cell r="C966" t="str">
            <v>en-GB</v>
          </cell>
          <cell r="D966" t="str">
            <v>staging race</v>
          </cell>
          <cell r="E966" t="str">
            <v>A race disputed by teams with the classifications determined by the combined times over a day.</v>
          </cell>
        </row>
        <row r="967">
          <cell r="A967" t="str">
            <v>15019014</v>
          </cell>
          <cell r="B967" t="str">
            <v>SubjectDetail</v>
          </cell>
          <cell r="C967" t="str">
            <v>en-GB</v>
          </cell>
          <cell r="D967" t="str">
            <v>cyclo-cross</v>
          </cell>
          <cell r="E967" t="str">
            <v>Staged on various surfaces - earth, grass, sand or tarmac.</v>
          </cell>
        </row>
        <row r="968">
          <cell r="A968" t="str">
            <v>15019015</v>
          </cell>
          <cell r="B968" t="str">
            <v>SubjectDetail</v>
          </cell>
          <cell r="C968" t="str">
            <v>en-GB</v>
          </cell>
          <cell r="D968" t="str">
            <v>Vtt</v>
          </cell>
          <cell r="E968" t="str">
            <v>mountain bikes</v>
          </cell>
        </row>
        <row r="969">
          <cell r="A969" t="str">
            <v>15019016</v>
          </cell>
          <cell r="B969" t="str">
            <v>SubjectDetail</v>
          </cell>
          <cell r="C969" t="str">
            <v>en-GB</v>
          </cell>
          <cell r="D969" t="str">
            <v>Vtt-cross</v>
          </cell>
          <cell r="E969" t="str">
            <v>An endurance race on mountain bikes around a 10km circuit over various terrain and with different degrees of slopes. Competitors are not allowed any exterior help.</v>
          </cell>
        </row>
        <row r="970">
          <cell r="A970" t="str">
            <v>15019017</v>
          </cell>
          <cell r="B970" t="str">
            <v>SubjectDetail</v>
          </cell>
          <cell r="C970" t="str">
            <v>en-GB</v>
          </cell>
          <cell r="D970" t="str">
            <v>Vtt-downhill</v>
          </cell>
          <cell r="E970" t="str">
            <v>Individual mountain bike race against the clock staged on a downhill circuit featuring obstacles.</v>
          </cell>
        </row>
        <row r="971">
          <cell r="A971" t="str">
            <v>15019018</v>
          </cell>
          <cell r="B971" t="str">
            <v>SubjectDetail</v>
          </cell>
          <cell r="C971" t="str">
            <v>en-GB</v>
          </cell>
          <cell r="D971" t="str">
            <v>bi-crossing</v>
          </cell>
          <cell r="E971" t="str">
            <v>A race where competitors have to cover a circuit with obstacles as quickly as possible.</v>
          </cell>
        </row>
        <row r="972">
          <cell r="A972" t="str">
            <v>15019019</v>
          </cell>
          <cell r="B972" t="str">
            <v>SubjectDetail</v>
          </cell>
          <cell r="C972" t="str">
            <v>en-GB</v>
          </cell>
          <cell r="D972" t="str">
            <v>trial</v>
          </cell>
          <cell r="E972" t="str">
            <v>A timed race in which competitors on mountain bikes must negotiate tricky terrain and obstacles without putting their feet down.</v>
          </cell>
        </row>
        <row r="973">
          <cell r="A973" t="str">
            <v>15019020</v>
          </cell>
          <cell r="B973" t="str">
            <v>SubjectDetail</v>
          </cell>
          <cell r="C973" t="str">
            <v>en-GB</v>
          </cell>
          <cell r="D973" t="str">
            <v>artistic cycling</v>
          </cell>
          <cell r="E973" t="str">
            <v>Individual or teams on one or two bicycles in an arena. Points are awarded by a jury.</v>
          </cell>
        </row>
        <row r="974">
          <cell r="A974" t="str">
            <v>15019021</v>
          </cell>
          <cell r="B974" t="str">
            <v>SubjectDetail</v>
          </cell>
          <cell r="C974" t="str">
            <v>en-GB</v>
          </cell>
          <cell r="D974" t="str">
            <v>cycle ball</v>
          </cell>
          <cell r="E974" t="str">
            <v>Competitive team sport using bicycles. One team against another with two persons per team. The aim is for competitors to move the ball using the front and rear wheels without letting their feet touch the ground.</v>
          </cell>
        </row>
        <row r="975">
          <cell r="A975" t="str">
            <v>15020000</v>
          </cell>
          <cell r="B975" t="str">
            <v>SubjectMatter</v>
          </cell>
          <cell r="C975" t="str">
            <v>en-GB</v>
          </cell>
          <cell r="D975" t="str">
            <v>dancing</v>
          </cell>
          <cell r="E975" t="str">
            <v>Dancing competition where couples are judged on technique and interpretation.</v>
          </cell>
        </row>
        <row r="976">
          <cell r="A976" t="str">
            <v>15021000</v>
          </cell>
          <cell r="B976" t="str">
            <v>SubjectMatter</v>
          </cell>
          <cell r="C976" t="str">
            <v>en-GB</v>
          </cell>
          <cell r="D976" t="str">
            <v>diving</v>
          </cell>
          <cell r="E976" t="str">
            <v>Competitors dive off a fixed or spring board and are assessed by seven judges giving marks up to ten for their acrobatic moves.</v>
          </cell>
        </row>
        <row r="977">
          <cell r="A977" t="str">
            <v>15021001</v>
          </cell>
          <cell r="B977" t="str">
            <v>SubjectDetail</v>
          </cell>
          <cell r="C977" t="str">
            <v>en-GB</v>
          </cell>
          <cell r="D977" t="str">
            <v>10 m platform</v>
          </cell>
          <cell r="E977" t="str">
            <v>Divers take off from a ten metre high platform.</v>
          </cell>
        </row>
        <row r="978">
          <cell r="A978" t="str">
            <v>15021002</v>
          </cell>
          <cell r="B978" t="str">
            <v>SubjectDetail</v>
          </cell>
          <cell r="C978" t="str">
            <v>en-GB</v>
          </cell>
          <cell r="D978" t="str">
            <v>10 m platform synchronised</v>
          </cell>
          <cell r="E978" t="str">
            <v>Two competitors from the same team dive off at the same time from separate platforms. As well as being judged on the standard criteria they are also awarded marks for synchronisation.</v>
          </cell>
        </row>
        <row r="979">
          <cell r="A979" t="str">
            <v>15021003</v>
          </cell>
          <cell r="B979" t="str">
            <v>SubjectDetail</v>
          </cell>
          <cell r="C979" t="str">
            <v>en-GB</v>
          </cell>
          <cell r="D979" t="str">
            <v>3 m springboard</v>
          </cell>
          <cell r="E979" t="str">
            <v>Divers dive from a three-metre high springboard.</v>
          </cell>
        </row>
        <row r="980">
          <cell r="A980" t="str">
            <v>15021004</v>
          </cell>
          <cell r="B980" t="str">
            <v>SubjectDetail</v>
          </cell>
          <cell r="C980" t="str">
            <v>en-GB</v>
          </cell>
          <cell r="D980" t="str">
            <v>3 m springboard synchronised</v>
          </cell>
          <cell r="E980" t="str">
            <v>Two competitors from the same team dive off at the same time from separate three-metre high springboards. As well as being judged on the standard criteria they are also awarded marks for synchronisation.</v>
          </cell>
        </row>
        <row r="981">
          <cell r="A981" t="str">
            <v>15021005</v>
          </cell>
          <cell r="B981" t="str">
            <v>SubjectDetail</v>
          </cell>
          <cell r="C981" t="str">
            <v>en-GB</v>
          </cell>
          <cell r="D981" t="str">
            <v>subaquatics</v>
          </cell>
          <cell r="E981" t="str">
            <v>Sports like hockey held under water </v>
          </cell>
        </row>
        <row r="982">
          <cell r="A982" t="str">
            <v>15021006</v>
          </cell>
          <cell r="B982" t="str">
            <v>SubjectDetail</v>
          </cell>
          <cell r="C982" t="str">
            <v>en-GB</v>
          </cell>
          <cell r="D982" t="str">
            <v>scuba diving</v>
          </cell>
          <cell r="E982" t="str">
            <v>Diving into different depths, with time measurement</v>
          </cell>
        </row>
        <row r="983">
          <cell r="A983" t="str">
            <v>15022000</v>
          </cell>
          <cell r="B983" t="str">
            <v>SubjectMatter</v>
          </cell>
          <cell r="C983" t="str">
            <v>en-GB</v>
          </cell>
          <cell r="D983" t="str">
            <v>equestrian</v>
          </cell>
          <cell r="E983" t="str">
            <v>Sport involving a horse and rider.</v>
          </cell>
        </row>
        <row r="984">
          <cell r="A984" t="str">
            <v>15022001</v>
          </cell>
          <cell r="B984" t="str">
            <v>SubjectDetail</v>
          </cell>
          <cell r="C984" t="str">
            <v>en-GB</v>
          </cell>
          <cell r="D984" t="str">
            <v>three-day event</v>
          </cell>
          <cell r="E984" t="str">
            <v>Equestrian event involving three disciplines - Dressage, cross-country and show jumping.</v>
          </cell>
        </row>
        <row r="985">
          <cell r="A985" t="str">
            <v>15022002</v>
          </cell>
          <cell r="B985" t="str">
            <v>SubjectDetail</v>
          </cell>
          <cell r="C985" t="str">
            <v>en-GB</v>
          </cell>
          <cell r="D985" t="str">
            <v>dressage</v>
          </cell>
          <cell r="E985" t="str">
            <v>A rider is judged on a series of moves at three different paces - walk, trot and gallop.</v>
          </cell>
        </row>
        <row r="986">
          <cell r="A986" t="str">
            <v>15022003</v>
          </cell>
          <cell r="B986" t="str">
            <v>SubjectDetail</v>
          </cell>
          <cell r="C986" t="str">
            <v>en-GB</v>
          </cell>
          <cell r="D986" t="str">
            <v>jumping</v>
          </cell>
          <cell r="E986" t="str">
            <v>A rider and horse attempt to jump a series of obstacles in an enclosed arena against the clock.</v>
          </cell>
        </row>
        <row r="987">
          <cell r="A987" t="str">
            <v>15022004</v>
          </cell>
          <cell r="B987" t="str">
            <v>SubjectDetail</v>
          </cell>
          <cell r="C987" t="str">
            <v>en-GB</v>
          </cell>
          <cell r="D987" t="str">
            <v>cross country</v>
          </cell>
          <cell r="E987" t="str">
            <v>Equestrian event held on a designated circuit in the countryside featuring artificial and natural obstacles.</v>
          </cell>
        </row>
        <row r="988">
          <cell r="A988" t="str">
            <v>15023000</v>
          </cell>
          <cell r="B988" t="str">
            <v>SubjectMatter</v>
          </cell>
          <cell r="C988" t="str">
            <v>en-GB</v>
          </cell>
          <cell r="D988" t="str">
            <v>fencing</v>
          </cell>
          <cell r="E988" t="str">
            <v>Combat sport using a sword or foil.</v>
          </cell>
        </row>
        <row r="989">
          <cell r="A989" t="str">
            <v>15023001</v>
          </cell>
          <cell r="B989" t="str">
            <v>SubjectDetail</v>
          </cell>
          <cell r="C989" t="str">
            <v>en-GB</v>
          </cell>
          <cell r="D989" t="str">
            <v>epee</v>
          </cell>
          <cell r="E989" t="str">
            <v>category of fencing using a weapon with a triangular cross-section blade and a large bell guard.</v>
          </cell>
        </row>
        <row r="990">
          <cell r="A990" t="str">
            <v>15023002</v>
          </cell>
          <cell r="B990" t="str">
            <v>SubjectDetail</v>
          </cell>
          <cell r="C990" t="str">
            <v>en-GB</v>
          </cell>
          <cell r="D990" t="str">
            <v>foil</v>
          </cell>
          <cell r="E990" t="str">
            <v>category of fencing using a weapon with a rectangular cross-section blade and a small bell guard.</v>
          </cell>
        </row>
        <row r="991">
          <cell r="A991" t="str">
            <v>15023003</v>
          </cell>
          <cell r="B991" t="str">
            <v>SubjectDetail</v>
          </cell>
          <cell r="C991" t="str">
            <v>en-GB</v>
          </cell>
          <cell r="D991" t="str">
            <v>sabre</v>
          </cell>
          <cell r="E991" t="str">
            <v>a fencing weapon with a flat blade and knuckle guard used with cutting or thrusting moves.</v>
          </cell>
        </row>
        <row r="992">
          <cell r="A992" t="str">
            <v>15024000</v>
          </cell>
          <cell r="B992" t="str">
            <v>SubjectMatter</v>
          </cell>
          <cell r="C992" t="str">
            <v>en-GB</v>
          </cell>
          <cell r="D992" t="str">
            <v>field Hockey</v>
          </cell>
          <cell r="E992" t="str">
            <v>A ball sport involving two teams of 11 players using curved sticks. The aim is to score as many goals as possible.</v>
          </cell>
        </row>
        <row r="993">
          <cell r="A993" t="str">
            <v>15024001</v>
          </cell>
          <cell r="B993" t="str">
            <v>SubjectDetail</v>
          </cell>
          <cell r="C993" t="str">
            <v>en-GB</v>
          </cell>
          <cell r="D993" t="str">
            <v>roll hockey</v>
          </cell>
          <cell r="E993" t="str">
            <v>Team sport similar to ice hockey, executed on 4 wheel roller skates with sticks and a ball</v>
          </cell>
        </row>
        <row r="994">
          <cell r="A994" t="str">
            <v>15025000</v>
          </cell>
          <cell r="B994" t="str">
            <v>SubjectMatter</v>
          </cell>
          <cell r="C994" t="str">
            <v>en-GB</v>
          </cell>
          <cell r="D994" t="str">
            <v>figure Skating</v>
          </cell>
          <cell r="E994" t="str">
            <v>To obtain the best marks possible from nine judges who award scores after two prepared sections - both skated to music - during which competitors must attempt to achieve the greatest possible harmony between artistic flair and technical precision.</v>
          </cell>
        </row>
        <row r="995">
          <cell r="A995" t="str">
            <v>15025001</v>
          </cell>
          <cell r="B995" t="str">
            <v>SubjectDetail</v>
          </cell>
          <cell r="C995" t="str">
            <v>en-GB</v>
          </cell>
          <cell r="D995" t="str">
            <v>singles</v>
          </cell>
          <cell r="E995" t="str">
            <v>The individual  events comprise a short program which counts for 33.3% of the score, and the free skate which is worth 66.7%.</v>
          </cell>
        </row>
        <row r="996">
          <cell r="A996" t="str">
            <v>15025002</v>
          </cell>
          <cell r="B996" t="str">
            <v>SubjectDetail</v>
          </cell>
          <cell r="C996" t="str">
            <v>en-GB</v>
          </cell>
          <cell r="D996" t="str">
            <v>pairs</v>
          </cell>
          <cell r="E996" t="str">
            <v>The pairs event comprise a short program which counts for 33.3% of the score, and the free skate which is worth 66.7%.</v>
          </cell>
        </row>
        <row r="997">
          <cell r="A997" t="str">
            <v>15025003</v>
          </cell>
          <cell r="B997" t="str">
            <v>SubjectDetail</v>
          </cell>
          <cell r="C997" t="str">
            <v>en-GB</v>
          </cell>
          <cell r="D997" t="str">
            <v>ice dance</v>
          </cell>
          <cell r="E997" t="str">
            <v>Takes place over three days with, in order, two compulsory dances, the original dance (2min 30sec) and the free dance (4min).</v>
          </cell>
        </row>
        <row r="998">
          <cell r="A998" t="str">
            <v>15026000</v>
          </cell>
          <cell r="B998" t="str">
            <v>SubjectMatter</v>
          </cell>
          <cell r="C998" t="str">
            <v>en-GB</v>
          </cell>
          <cell r="D998" t="str">
            <v>freestyle Skiing</v>
          </cell>
          <cell r="E998" t="str">
            <v>Competitors perform a series of breathtaking acrobatic leaps from a prepared jump. Combined with moguls, jumps and ski ballet. </v>
          </cell>
        </row>
        <row r="999">
          <cell r="A999" t="str">
            <v>15026001</v>
          </cell>
          <cell r="B999" t="str">
            <v>SubjectDetail</v>
          </cell>
          <cell r="C999" t="str">
            <v>en-GB</v>
          </cell>
          <cell r="D999" t="str">
            <v>moguls</v>
          </cell>
          <cell r="E999" t="str">
            <v>Contestants attack a heavily moguled slope, performing technically challenging turns and jumps, while maintaining the most direct line from the top to the bottom of the hill.</v>
          </cell>
        </row>
        <row r="1000">
          <cell r="A1000" t="str">
            <v>15026002</v>
          </cell>
          <cell r="B1000" t="str">
            <v>SubjectDetail</v>
          </cell>
          <cell r="C1000" t="str">
            <v>en-GB</v>
          </cell>
          <cell r="D1000" t="str">
            <v>aerials</v>
          </cell>
          <cell r="E1000" t="str">
            <v>Competitors perform a series of aerial twists and turns from a prepared jump. </v>
          </cell>
        </row>
        <row r="1001">
          <cell r="A1001" t="str">
            <v>15026003</v>
          </cell>
          <cell r="B1001" t="str">
            <v>SubjectDetail</v>
          </cell>
          <cell r="C1001" t="str">
            <v>en-GB</v>
          </cell>
          <cell r="D1001" t="str">
            <v>artistic skiing</v>
          </cell>
          <cell r="E1001" t="str">
            <v>Competitors perform a series of artistic moves (jumps and twists) all set to music. The use of ski poles is permitted.  </v>
          </cell>
        </row>
        <row r="1002">
          <cell r="A1002" t="str">
            <v>15027000</v>
          </cell>
          <cell r="B1002" t="str">
            <v>SubjectMatter</v>
          </cell>
          <cell r="C1002" t="str">
            <v>en-GB</v>
          </cell>
          <cell r="D1002" t="str">
            <v>golf</v>
          </cell>
          <cell r="E1002" t="str">
            <v>Competitors attempt to hit a small white ball with different clubs around a course of 18 holes varying in distance. The object is to make the fewest strokes possible. </v>
          </cell>
        </row>
        <row r="1003">
          <cell r="A1003" t="str">
            <v>15028000</v>
          </cell>
          <cell r="B1003" t="str">
            <v>SubjectMatter</v>
          </cell>
          <cell r="C1003" t="str">
            <v>en-GB</v>
          </cell>
          <cell r="D1003" t="str">
            <v>gymnastics</v>
          </cell>
          <cell r="E1003" t="str">
            <v>A sport consisting of a variety of disciplines in which gymnasts perform artistic and acrobatic moves on different apparatus. There are 6 disciplines for men and 4 for women. </v>
          </cell>
        </row>
        <row r="1004">
          <cell r="A1004" t="str">
            <v>15028001</v>
          </cell>
          <cell r="B1004" t="str">
            <v>SubjectDetail</v>
          </cell>
          <cell r="C1004" t="str">
            <v>en-GB</v>
          </cell>
          <cell r="D1004" t="str">
            <v>floor exercise</v>
          </cell>
          <cell r="E1004" t="str">
            <v>A gymnastics floor exercise on a 12m/sq matt.</v>
          </cell>
        </row>
        <row r="1005">
          <cell r="A1005" t="str">
            <v>15028002</v>
          </cell>
          <cell r="B1005" t="str">
            <v>SubjectDetail</v>
          </cell>
          <cell r="C1005" t="str">
            <v>en-GB</v>
          </cell>
          <cell r="D1005" t="str">
            <v>vault</v>
          </cell>
          <cell r="E1005" t="str">
            <v>gymnasts propel themselves by jumping on a trampoline after running quickly down a 25m lane</v>
          </cell>
        </row>
        <row r="1006">
          <cell r="A1006" t="str">
            <v>15028003</v>
          </cell>
          <cell r="B1006" t="str">
            <v>SubjectDetail</v>
          </cell>
          <cell r="C1006" t="str">
            <v>en-GB</v>
          </cell>
          <cell r="D1006" t="str">
            <v>pommel horse</v>
          </cell>
          <cell r="E1006" t="str">
            <v>Gymnasts perform an uninterrupted swing motion over a handled horse using balance and strength.</v>
          </cell>
        </row>
        <row r="1007">
          <cell r="A1007" t="str">
            <v>15028004</v>
          </cell>
          <cell r="B1007" t="str">
            <v>SubjectDetail</v>
          </cell>
          <cell r="C1007" t="str">
            <v>en-GB</v>
          </cell>
          <cell r="D1007" t="str">
            <v>uneven bars</v>
          </cell>
          <cell r="E1007" t="str">
            <v>Gymnasts run through an airborne routine swinging around and between the uneven bars.</v>
          </cell>
        </row>
        <row r="1008">
          <cell r="A1008" t="str">
            <v>15028005</v>
          </cell>
          <cell r="B1008" t="str">
            <v>SubjectDetail</v>
          </cell>
          <cell r="C1008" t="str">
            <v>en-GB</v>
          </cell>
          <cell r="D1008" t="str">
            <v>parallel bars</v>
          </cell>
          <cell r="E1008" t="str">
            <v>Gymnasts swing and turn with guile and grace around the parallel bars.</v>
          </cell>
        </row>
        <row r="1009">
          <cell r="A1009" t="str">
            <v>15028006</v>
          </cell>
          <cell r="B1009" t="str">
            <v>SubjectDetail</v>
          </cell>
          <cell r="C1009" t="str">
            <v>en-GB</v>
          </cell>
          <cell r="D1009" t="str">
            <v>horizontal bar</v>
          </cell>
          <cell r="E1009" t="str">
            <v>Gymnasts turn, spin and perform pirouettes around the horizontal bar.</v>
          </cell>
        </row>
        <row r="1010">
          <cell r="A1010" t="str">
            <v>15028007</v>
          </cell>
          <cell r="B1010" t="str">
            <v>SubjectDetail</v>
          </cell>
          <cell r="C1010" t="str">
            <v>en-GB</v>
          </cell>
          <cell r="D1010" t="str">
            <v>rings</v>
          </cell>
          <cell r="E1010" t="str">
            <v>Gymnasts perform feats of balance and strength from two suspended rings.</v>
          </cell>
        </row>
        <row r="1011">
          <cell r="A1011" t="str">
            <v>15028008</v>
          </cell>
          <cell r="B1011" t="str">
            <v>SubjectDetail</v>
          </cell>
          <cell r="C1011" t="str">
            <v>en-GB</v>
          </cell>
          <cell r="D1011" t="str">
            <v>beam</v>
          </cell>
          <cell r="E1011" t="str">
            <v>Gymnasts perform leaps and flips from the much feared balance beam just 10 cm wide.</v>
          </cell>
        </row>
        <row r="1012">
          <cell r="A1012" t="str">
            <v>15028009</v>
          </cell>
          <cell r="B1012" t="str">
            <v>SubjectDetail</v>
          </cell>
          <cell r="C1012" t="str">
            <v>en-GB</v>
          </cell>
          <cell r="D1012" t="str">
            <v>rhythmic</v>
          </cell>
          <cell r="E1012" t="str">
            <v>A mixture of dance and gymnastic moves.</v>
          </cell>
        </row>
        <row r="1013">
          <cell r="A1013" t="str">
            <v>15028010</v>
          </cell>
          <cell r="B1013" t="str">
            <v>SubjectDetail</v>
          </cell>
          <cell r="C1013" t="str">
            <v>en-GB</v>
          </cell>
          <cell r="D1013" t="str">
            <v>clubs</v>
          </cell>
          <cell r="E1013" t="str">
            <v>Dance and gymnastic moves whilst juggling clubs. </v>
          </cell>
        </row>
        <row r="1014">
          <cell r="A1014" t="str">
            <v>15028011</v>
          </cell>
          <cell r="B1014" t="str">
            <v>SubjectDetail</v>
          </cell>
          <cell r="C1014" t="str">
            <v>en-GB</v>
          </cell>
          <cell r="D1014" t="str">
            <v>hoop</v>
          </cell>
          <cell r="E1014" t="str">
            <v>A hoop is rolled and thrown whilst performing a dance routine.</v>
          </cell>
        </row>
        <row r="1015">
          <cell r="A1015" t="str">
            <v>15028012</v>
          </cell>
          <cell r="B1015" t="str">
            <v>SubjectDetail</v>
          </cell>
          <cell r="C1015" t="str">
            <v>en-GB</v>
          </cell>
          <cell r="D1015" t="str">
            <v>ribbon</v>
          </cell>
          <cell r="E1015" t="str">
            <v>Gymnasts work through a pre-arranged routine whilst manipulating a spectacular length of ribbon.</v>
          </cell>
        </row>
        <row r="1016">
          <cell r="A1016" t="str">
            <v>15028013</v>
          </cell>
          <cell r="B1016" t="str">
            <v>SubjectDetail</v>
          </cell>
          <cell r="C1016" t="str">
            <v>en-GB</v>
          </cell>
          <cell r="D1016" t="str">
            <v>rope</v>
          </cell>
          <cell r="E1016" t="str">
            <v>Jump and figure movements are performed while a rope is manipulated.</v>
          </cell>
        </row>
        <row r="1017">
          <cell r="A1017" t="str">
            <v>15028014</v>
          </cell>
          <cell r="B1017" t="str">
            <v>SubjectDetail</v>
          </cell>
          <cell r="C1017" t="str">
            <v>en-GB</v>
          </cell>
          <cell r="D1017" t="str">
            <v>ball</v>
          </cell>
          <cell r="E1017" t="str">
            <v>An exercise based on suppleness of the body using a ball.</v>
          </cell>
        </row>
        <row r="1018">
          <cell r="A1018" t="str">
            <v>15028015</v>
          </cell>
          <cell r="B1018" t="str">
            <v>SubjectDetail</v>
          </cell>
          <cell r="C1018" t="str">
            <v>en-GB</v>
          </cell>
          <cell r="D1018" t="str">
            <v>trampoline</v>
          </cell>
          <cell r="E1018" t="str">
            <v>Competitors perform complicated twists and turns whilst bouncing on the trampoline.</v>
          </cell>
        </row>
        <row r="1019">
          <cell r="A1019" t="str">
            <v>15029000</v>
          </cell>
          <cell r="B1019" t="str">
            <v>SubjectMatter</v>
          </cell>
          <cell r="C1019" t="str">
            <v>en-GB</v>
          </cell>
          <cell r="D1019" t="str">
            <v>handball (team)</v>
          </cell>
          <cell r="E1019" t="str">
            <v>A ball game using the hands contested by two teams of seven trying to throw the ball into the opponents goal.</v>
          </cell>
        </row>
        <row r="1020">
          <cell r="A1020" t="str">
            <v>15030000</v>
          </cell>
          <cell r="B1020" t="str">
            <v>SubjectMatter</v>
          </cell>
          <cell r="C1020" t="str">
            <v>en-GB</v>
          </cell>
          <cell r="D1020" t="str">
            <v>horse racing, harness racing</v>
          </cell>
          <cell r="E1020" t="str">
            <v>Mounted horse races.</v>
          </cell>
        </row>
        <row r="1021">
          <cell r="A1021" t="str">
            <v>15030001</v>
          </cell>
          <cell r="B1021" t="str">
            <v>SubjectDetail</v>
          </cell>
          <cell r="C1021" t="str">
            <v>en-GB</v>
          </cell>
          <cell r="D1021" t="str">
            <v>flat racing</v>
          </cell>
          <cell r="E1021" t="str">
            <v>A horse race over a flat course.</v>
          </cell>
        </row>
        <row r="1022">
          <cell r="A1022" t="str">
            <v>15030002</v>
          </cell>
          <cell r="B1022" t="str">
            <v>SubjectDetail</v>
          </cell>
          <cell r="C1022" t="str">
            <v>en-GB</v>
          </cell>
          <cell r="D1022" t="str">
            <v>steeple chase</v>
          </cell>
          <cell r="E1022" t="str">
            <v>A mounted horse race over at least eight classic obstacles, four of which must be different, such as the water jump, spruce fences, mud walls etc.</v>
          </cell>
        </row>
        <row r="1023">
          <cell r="A1023" t="str">
            <v>15030003</v>
          </cell>
          <cell r="B1023" t="str">
            <v>SubjectDetail</v>
          </cell>
          <cell r="C1023" t="str">
            <v>en-GB</v>
          </cell>
          <cell r="D1023" t="str">
            <v>trotting</v>
          </cell>
          <cell r="E1023" t="str">
            <v>Horses pitched to a jockeyed buggy race in a trot round a flat course.</v>
          </cell>
        </row>
        <row r="1024">
          <cell r="A1024" t="str">
            <v>15030004</v>
          </cell>
          <cell r="B1024" t="str">
            <v>SubjectDetail</v>
          </cell>
          <cell r="C1024" t="str">
            <v>en-GB</v>
          </cell>
          <cell r="D1024" t="str">
            <v>cross country</v>
          </cell>
          <cell r="E1024" t="str">
            <v>A long distance race including rustic obstacles such as real fences, streams and fallen trees.</v>
          </cell>
        </row>
        <row r="1025">
          <cell r="A1025" t="str">
            <v>15031000</v>
          </cell>
          <cell r="B1025" t="str">
            <v>SubjectMatter</v>
          </cell>
          <cell r="C1025" t="str">
            <v>en-GB</v>
          </cell>
          <cell r="D1025" t="str">
            <v>ice hockey</v>
          </cell>
          <cell r="E1025" t="str">
            <v>Two teams of six heavily padded skaters try and outscore each other by hitting a puck into the opponents goal.</v>
          </cell>
        </row>
        <row r="1026">
          <cell r="A1026" t="str">
            <v>15031001</v>
          </cell>
          <cell r="B1026" t="str">
            <v>SubjectDetail</v>
          </cell>
          <cell r="C1026" t="str">
            <v>en-GB</v>
          </cell>
          <cell r="D1026" t="str">
            <v>National Hockey League (North American)</v>
          </cell>
          <cell r="E1026" t="str">
            <v>Teams from the US and Canada make up the North American continents top league.</v>
          </cell>
        </row>
        <row r="1027">
          <cell r="A1027" t="str">
            <v>15031002</v>
          </cell>
          <cell r="B1027" t="str">
            <v>SubjectDetail</v>
          </cell>
          <cell r="C1027" t="str">
            <v>en-GB</v>
          </cell>
          <cell r="D1027" t="str">
            <v>sledge hockey</v>
          </cell>
          <cell r="E1027" t="str">
            <v>Like ice hockey but instead of skates small sledges are used. Competitors move by pushing with the arms</v>
          </cell>
        </row>
        <row r="1028">
          <cell r="A1028" t="str">
            <v>15032000</v>
          </cell>
          <cell r="B1028" t="str">
            <v>SubjectMatter</v>
          </cell>
          <cell r="C1028" t="str">
            <v>en-GB</v>
          </cell>
          <cell r="D1028" t="str">
            <v>Jai Alai (Pelota)</v>
          </cell>
          <cell r="E1028" t="str">
            <v>Because of the game organization, the proper identification of a specific game may require the combination of 2 subject details</v>
          </cell>
        </row>
        <row r="1029">
          <cell r="A1029" t="str">
            <v>15032001</v>
          </cell>
          <cell r="B1029" t="str">
            <v>SubjectDetail</v>
          </cell>
          <cell r="C1029" t="str">
            <v>en-GB</v>
          </cell>
          <cell r="D1029" t="str">
            <v>fronton</v>
          </cell>
          <cell r="E1029" t="str">
            <v>The "fronton" known as "Fronton Place Libre" consists of a rectangular outdoor court plus a large pink shaped wall at one end. The two sides and the other end are left opened.</v>
          </cell>
        </row>
        <row r="1030">
          <cell r="A1030" t="str">
            <v>15032002</v>
          </cell>
          <cell r="B1030" t="str">
            <v>SubjectDetail</v>
          </cell>
          <cell r="C1030" t="str">
            <v>en-GB</v>
          </cell>
          <cell r="D1030" t="str">
            <v>jai-alai</v>
          </cell>
          <cell r="E1030" t="str">
            <v>A "Jaï-Alai" is an indoor fronton with a 56 meters long court which is used exclusively to play "chistera-ancha". Three walls are used in the game: the front, the back and the left hand wall.</v>
          </cell>
        </row>
        <row r="1031">
          <cell r="A1031" t="str">
            <v>15032003</v>
          </cell>
          <cell r="B1031" t="str">
            <v>SubjectDetail</v>
          </cell>
          <cell r="C1031" t="str">
            <v>en-GB</v>
          </cell>
          <cell r="D1031" t="str">
            <v>left wall</v>
          </cell>
          <cell r="E1031" t="str">
            <v>A "fronton with left hand wall" is an indoor fronton with a 36 meters long court where Pala or Main Nue are played. Three walls are used in the game: the front, the back and the left hand wall.</v>
          </cell>
        </row>
        <row r="1032">
          <cell r="A1032" t="str">
            <v>15032004</v>
          </cell>
          <cell r="B1032" t="str">
            <v>SubjectDetail</v>
          </cell>
          <cell r="C1032" t="str">
            <v>en-GB</v>
          </cell>
          <cell r="D1032" t="str">
            <v>trinquet</v>
          </cell>
          <cell r="E1032" t="str">
            <v>A "Trinquet" is an indoor fronton with a 28.5 meters long court surrounded by four walls. The four walls are used in the game.</v>
          </cell>
        </row>
        <row r="1033">
          <cell r="A1033" t="str">
            <v>15032005</v>
          </cell>
          <cell r="B1033" t="str">
            <v>SubjectDetail</v>
          </cell>
          <cell r="C1033" t="str">
            <v>en-GB</v>
          </cell>
          <cell r="D1033" t="str">
            <v>rebot</v>
          </cell>
          <cell r="E1033" t="str">
            <v>The "rebot" is the game played in a fronton "place libre" with 5 players in each team. They use a "chistera" (56 cm long and 12 cm large) or bare hands.</v>
          </cell>
        </row>
        <row r="1034">
          <cell r="A1034" t="str">
            <v>15032006</v>
          </cell>
          <cell r="B1034" t="str">
            <v>SubjectDetail</v>
          </cell>
          <cell r="C1034" t="str">
            <v>en-GB</v>
          </cell>
          <cell r="D1034" t="str">
            <v>chistera ancha</v>
          </cell>
          <cell r="E1034" t="str">
            <v>The "chistera-ancha" also called the "cesta punta" is the game played in a "jaï alai" with 1 or 2 players in each team. The players use a long curved basket called the "chistera" (68 cm long and 13 cm wide). </v>
          </cell>
        </row>
        <row r="1035">
          <cell r="A1035" t="str">
            <v>15032007</v>
          </cell>
          <cell r="B1035" t="str">
            <v>SubjectDetail</v>
          </cell>
          <cell r="C1035" t="str">
            <v>en-GB</v>
          </cell>
          <cell r="D1035" t="str">
            <v>chistera corta</v>
          </cell>
          <cell r="E1035" t="str">
            <v>The "chistera-corta" is the game played in a fronton "place libre" with left hand wall and 3 players in each team. The players use a long curved basket called the "chistera" (56 cm long and 12 cm wide).</v>
          </cell>
        </row>
        <row r="1036">
          <cell r="A1036" t="str">
            <v>15032008</v>
          </cell>
          <cell r="B1036" t="str">
            <v>SubjectDetail</v>
          </cell>
          <cell r="C1036" t="str">
            <v>en-GB</v>
          </cell>
          <cell r="D1036" t="str">
            <v>bare hand</v>
          </cell>
          <cell r="E1036" t="str">
            <v>The "Main Nue" (bare hand) is the ancestor of all Basque sports.</v>
          </cell>
        </row>
        <row r="1037">
          <cell r="A1037" t="str">
            <v>15032009</v>
          </cell>
          <cell r="B1037" t="str">
            <v>SubjectDetail</v>
          </cell>
          <cell r="C1037" t="str">
            <v>en-GB</v>
          </cell>
          <cell r="D1037" t="str">
            <v>pala-ancha</v>
          </cell>
          <cell r="E1037" t="str">
            <v>The "pala-ancha" is the game played in a fronton "place libre" with 2 players in each team. The players use a heavy wooden bat "the pala" (50 cm long and 20 cm wide).</v>
          </cell>
        </row>
        <row r="1038">
          <cell r="A1038" t="str">
            <v>15032010</v>
          </cell>
          <cell r="B1038" t="str">
            <v>SubjectDetail</v>
          </cell>
          <cell r="C1038" t="str">
            <v>en-GB</v>
          </cell>
          <cell r="D1038" t="str">
            <v>pala-corta</v>
          </cell>
          <cell r="E1038" t="str">
            <v>The "pala-corta" is the game played in a fronton with left hand wall and 2 players in each team. The players use a heavy wooden bat the "pala-corta" (50 cm long and 10 cm wide). The "pala" is the name for a heavy wooden bat.</v>
          </cell>
        </row>
        <row r="1039">
          <cell r="A1039" t="str">
            <v>15032011</v>
          </cell>
          <cell r="B1039" t="str">
            <v>SubjectDetail</v>
          </cell>
          <cell r="C1039" t="str">
            <v>en-GB</v>
          </cell>
          <cell r="D1039" t="str">
            <v>pasaka</v>
          </cell>
          <cell r="E1039" t="str">
            <v>The "pasaka" is the name of the game played in a trinquet by teams of 2 players facing each other on each side of a net where the pelota is hit between opponents.</v>
          </cell>
        </row>
        <row r="1040">
          <cell r="A1040" t="str">
            <v>15032012</v>
          </cell>
          <cell r="B1040" t="str">
            <v>SubjectDetail</v>
          </cell>
          <cell r="C1040" t="str">
            <v>en-GB</v>
          </cell>
          <cell r="D1040" t="str">
            <v>xare</v>
          </cell>
          <cell r="E1040" t="str">
            <v>The "xare", is the name of the game played in a trinquet by teams of 2 players. The players use a "xare" (or the Argentina bat) 55 cm long and 16 cm wide.</v>
          </cell>
        </row>
        <row r="1041">
          <cell r="A1041" t="str">
            <v>15033000</v>
          </cell>
          <cell r="B1041" t="str">
            <v>SubjectMatter</v>
          </cell>
          <cell r="C1041" t="str">
            <v>en-GB</v>
          </cell>
          <cell r="D1041" t="str">
            <v>judo</v>
          </cell>
          <cell r="E1041" t="str">
            <v>A defensive martial art.</v>
          </cell>
        </row>
        <row r="1042">
          <cell r="A1042" t="str">
            <v>15033001</v>
          </cell>
          <cell r="B1042" t="str">
            <v>SubjectDetail</v>
          </cell>
          <cell r="C1042" t="str">
            <v>en-GB</v>
          </cell>
          <cell r="D1042" t="str">
            <v>heavyweight</v>
          </cell>
          <cell r="E1042" t="str">
            <v>Open but usually over 100kg for men and over 78kg for women</v>
          </cell>
        </row>
        <row r="1043">
          <cell r="A1043" t="str">
            <v>15033002</v>
          </cell>
          <cell r="B1043" t="str">
            <v>SubjectDetail</v>
          </cell>
          <cell r="C1043" t="str">
            <v>en-GB</v>
          </cell>
          <cell r="D1043" t="str">
            <v>half-heavyweight</v>
          </cell>
          <cell r="E1043" t="str">
            <v>Up to 100kg for men and 78kg for women.</v>
          </cell>
        </row>
        <row r="1044">
          <cell r="A1044" t="str">
            <v>15033003</v>
          </cell>
          <cell r="B1044" t="str">
            <v>SubjectDetail</v>
          </cell>
          <cell r="C1044" t="str">
            <v>en-GB</v>
          </cell>
          <cell r="D1044" t="str">
            <v>middleweight</v>
          </cell>
          <cell r="E1044" t="str">
            <v>Up to 90kg for men and 70kg for women.</v>
          </cell>
        </row>
        <row r="1045">
          <cell r="A1045" t="str">
            <v>15033004</v>
          </cell>
          <cell r="B1045" t="str">
            <v>SubjectDetail</v>
          </cell>
          <cell r="C1045" t="str">
            <v>en-GB</v>
          </cell>
          <cell r="D1045" t="str">
            <v>half-middleweight</v>
          </cell>
          <cell r="E1045" t="str">
            <v>UP to 81kg for men and 63kg for women.</v>
          </cell>
        </row>
        <row r="1046">
          <cell r="A1046" t="str">
            <v>15033005</v>
          </cell>
          <cell r="B1046" t="str">
            <v>SubjectDetail</v>
          </cell>
          <cell r="C1046" t="str">
            <v>en-GB</v>
          </cell>
          <cell r="D1046" t="str">
            <v>half-lightweight</v>
          </cell>
          <cell r="E1046" t="str">
            <v>Up to 73kg for men and 57kg for women.</v>
          </cell>
        </row>
        <row r="1047">
          <cell r="A1047" t="str">
            <v>15033006</v>
          </cell>
          <cell r="B1047" t="str">
            <v>SubjectDetail</v>
          </cell>
          <cell r="C1047" t="str">
            <v>en-GB</v>
          </cell>
          <cell r="D1047" t="str">
            <v>lightweight</v>
          </cell>
          <cell r="E1047" t="str">
            <v>up to 66kg for men and 52kg for women.</v>
          </cell>
        </row>
        <row r="1048">
          <cell r="A1048" t="str">
            <v>15033007</v>
          </cell>
          <cell r="B1048" t="str">
            <v>SubjectDetail</v>
          </cell>
          <cell r="C1048" t="str">
            <v>en-GB</v>
          </cell>
          <cell r="D1048" t="str">
            <v>extra lightweight</v>
          </cell>
          <cell r="E1048" t="str">
            <v>Up to 60kg for men and 48kg for women.</v>
          </cell>
        </row>
        <row r="1049">
          <cell r="A1049" t="str">
            <v>15034000</v>
          </cell>
          <cell r="B1049" t="str">
            <v>SubjectMatter</v>
          </cell>
          <cell r="C1049" t="str">
            <v>en-GB</v>
          </cell>
          <cell r="D1049" t="str">
            <v>karate</v>
          </cell>
          <cell r="E1049" t="str">
            <v>A martial art where chops, punches, kicks and throws are used to defeat an opponent.</v>
          </cell>
        </row>
        <row r="1050">
          <cell r="A1050" t="str">
            <v>15034001</v>
          </cell>
          <cell r="B1050" t="str">
            <v>SubjectDetail</v>
          </cell>
          <cell r="C1050" t="str">
            <v>en-GB</v>
          </cell>
          <cell r="D1050" t="str">
            <v>sparring</v>
          </cell>
          <cell r="E1050" t="str">
            <v>Boxing without competition, with padded helmets</v>
          </cell>
        </row>
        <row r="1051">
          <cell r="A1051" t="str">
            <v>15034002</v>
          </cell>
          <cell r="B1051" t="str">
            <v>SubjectDetail</v>
          </cell>
          <cell r="C1051" t="str">
            <v>en-GB</v>
          </cell>
          <cell r="D1051" t="str">
            <v>formal exercise-DEPRECATED</v>
          </cell>
          <cell r="E1051" t="str">
            <v>NA</v>
          </cell>
        </row>
        <row r="1052">
          <cell r="A1052" t="str">
            <v>15035000</v>
          </cell>
          <cell r="B1052" t="str">
            <v>SubjectMatter</v>
          </cell>
          <cell r="C1052" t="str">
            <v>en-GB</v>
          </cell>
          <cell r="D1052" t="str">
            <v>lacrosse</v>
          </cell>
          <cell r="E1052" t="str">
            <v>Two teams of helmeted and padded players try and outscore each other using a netted stick and hard ball.</v>
          </cell>
        </row>
        <row r="1053">
          <cell r="A1053" t="str">
            <v>15036000</v>
          </cell>
          <cell r="B1053" t="str">
            <v>SubjectMatter</v>
          </cell>
          <cell r="C1053" t="str">
            <v>en-GB</v>
          </cell>
          <cell r="D1053" t="str">
            <v>luge</v>
          </cell>
          <cell r="E1053" t="str">
            <v>Luge (French word for sled) is competed in singles or doubles. The competitor(s) lay on their back(s) on an open sled and race down a course. The competitor(s) and the sled must be in contact when passing the finishing line.</v>
          </cell>
        </row>
        <row r="1054">
          <cell r="A1054" t="str">
            <v>15036001</v>
          </cell>
          <cell r="B1054" t="str">
            <v>SubjectDetail</v>
          </cell>
          <cell r="C1054" t="str">
            <v>en-GB</v>
          </cell>
          <cell r="D1054" t="str">
            <v>singles</v>
          </cell>
          <cell r="E1054" t="str">
            <v>individual time trial event in a one seater luge</v>
          </cell>
        </row>
        <row r="1055">
          <cell r="A1055" t="str">
            <v>15036002</v>
          </cell>
          <cell r="B1055" t="str">
            <v>SubjectDetail</v>
          </cell>
          <cell r="C1055" t="str">
            <v>en-GB</v>
          </cell>
          <cell r="D1055" t="str">
            <v>doubles</v>
          </cell>
          <cell r="E1055" t="str">
            <v>time trial for a twin berth luge</v>
          </cell>
        </row>
        <row r="1056">
          <cell r="A1056" t="str">
            <v>15037000</v>
          </cell>
          <cell r="B1056" t="str">
            <v>SubjectMatter</v>
          </cell>
          <cell r="C1056" t="str">
            <v>en-GB</v>
          </cell>
          <cell r="D1056" t="str">
            <v>marathon</v>
          </cell>
          <cell r="E1056" t="str">
            <v>A road race where competitors run 42.195km, generally through city streets</v>
          </cell>
        </row>
        <row r="1057">
          <cell r="A1057" t="str">
            <v>15038000</v>
          </cell>
          <cell r="B1057" t="str">
            <v>SubjectMatter</v>
          </cell>
          <cell r="C1057" t="str">
            <v>en-GB</v>
          </cell>
          <cell r="D1057" t="str">
            <v>modern pentathlon</v>
          </cell>
          <cell r="E1057" t="str">
            <v>The Modern Pentathlon comprises five events run over a single day in the following order: shooting, fencing, swimming, horse riding and running.</v>
          </cell>
        </row>
        <row r="1058">
          <cell r="A1058" t="str">
            <v>15038001</v>
          </cell>
          <cell r="B1058" t="str">
            <v>SubjectDetail</v>
          </cell>
          <cell r="C1058" t="str">
            <v>en-GB</v>
          </cell>
          <cell r="D1058" t="str">
            <v>running</v>
          </cell>
          <cell r="E1058" t="str">
            <v>Pentathlon event</v>
          </cell>
        </row>
        <row r="1059">
          <cell r="A1059" t="str">
            <v>15038002</v>
          </cell>
          <cell r="B1059" t="str">
            <v>SubjectDetail</v>
          </cell>
          <cell r="C1059" t="str">
            <v>en-GB</v>
          </cell>
          <cell r="D1059" t="str">
            <v>shooting</v>
          </cell>
          <cell r="E1059" t="str">
            <v>Pentathlon event</v>
          </cell>
        </row>
        <row r="1060">
          <cell r="A1060" t="str">
            <v>15038003</v>
          </cell>
          <cell r="B1060" t="str">
            <v>SubjectDetail</v>
          </cell>
          <cell r="C1060" t="str">
            <v>en-GB</v>
          </cell>
          <cell r="D1060" t="str">
            <v>swimming</v>
          </cell>
          <cell r="E1060" t="str">
            <v>Pentathlon event</v>
          </cell>
        </row>
        <row r="1061">
          <cell r="A1061" t="str">
            <v>15038004</v>
          </cell>
          <cell r="B1061" t="str">
            <v>SubjectDetail</v>
          </cell>
          <cell r="C1061" t="str">
            <v>en-GB</v>
          </cell>
          <cell r="D1061" t="str">
            <v>fencing</v>
          </cell>
          <cell r="E1061" t="str">
            <v>Pentathlon event</v>
          </cell>
        </row>
        <row r="1062">
          <cell r="A1062" t="str">
            <v>15038005</v>
          </cell>
          <cell r="B1062" t="str">
            <v>SubjectDetail</v>
          </cell>
          <cell r="C1062" t="str">
            <v>en-GB</v>
          </cell>
          <cell r="D1062" t="str">
            <v>showjumping</v>
          </cell>
          <cell r="E1062" t="str">
            <v>Pentathlon event</v>
          </cell>
        </row>
        <row r="1063">
          <cell r="A1063" t="str">
            <v>15039000</v>
          </cell>
          <cell r="B1063" t="str">
            <v>SubjectMatter</v>
          </cell>
          <cell r="C1063" t="str">
            <v>en-GB</v>
          </cell>
          <cell r="D1063" t="str">
            <v>motor racing</v>
          </cell>
          <cell r="E1063" t="str">
            <v>Motor racing where speed and trusty mechanics are key</v>
          </cell>
        </row>
        <row r="1064">
          <cell r="A1064" t="str">
            <v>15039001</v>
          </cell>
          <cell r="B1064" t="str">
            <v>SubjectDetail</v>
          </cell>
          <cell r="C1064" t="str">
            <v>en-GB</v>
          </cell>
          <cell r="D1064" t="str">
            <v>Formula One</v>
          </cell>
          <cell r="E1064" t="str">
            <v>Single cockpit car racing where 20 or so competitors race head to head over varied circuits around the world to win Grand Prix points in an individual and constructors championship</v>
          </cell>
        </row>
        <row r="1065">
          <cell r="A1065" t="str">
            <v>15039002</v>
          </cell>
          <cell r="B1065" t="str">
            <v>SubjectDetail</v>
          </cell>
          <cell r="C1065" t="str">
            <v>en-GB</v>
          </cell>
          <cell r="D1065" t="str">
            <v>F3000</v>
          </cell>
          <cell r="E1065" t="str">
            <v>Using less powerful motors than the Formula One, designated construction teams race over varied circuits the world over in speed races for individual and team honours over a season.</v>
          </cell>
        </row>
        <row r="1066">
          <cell r="A1066" t="str">
            <v>15039003</v>
          </cell>
          <cell r="B1066" t="str">
            <v>SubjectDetail</v>
          </cell>
          <cell r="C1066" t="str">
            <v>en-GB</v>
          </cell>
          <cell r="D1066" t="str">
            <v>endurance</v>
          </cell>
          <cell r="E1066" t="str">
            <v>Endurance races for a driver and co-pilot using specially built cars.</v>
          </cell>
        </row>
        <row r="1067">
          <cell r="A1067" t="str">
            <v>15039004</v>
          </cell>
          <cell r="B1067" t="str">
            <v>SubjectDetail</v>
          </cell>
          <cell r="C1067" t="str">
            <v>en-GB</v>
          </cell>
          <cell r="D1067" t="str">
            <v>Indy</v>
          </cell>
          <cell r="E1067" t="str">
            <v>North American top range professional league speed racing over circuits.</v>
          </cell>
        </row>
        <row r="1068">
          <cell r="A1068" t="str">
            <v>15039005</v>
          </cell>
          <cell r="B1068" t="str">
            <v>SubjectDetail</v>
          </cell>
          <cell r="C1068" t="str">
            <v>en-GB</v>
          </cell>
          <cell r="D1068" t="str">
            <v>CART</v>
          </cell>
          <cell r="E1068" t="str">
            <v>North American professional league speed racing.</v>
          </cell>
        </row>
        <row r="1069">
          <cell r="A1069" t="str">
            <v>15039006</v>
          </cell>
          <cell r="B1069" t="str">
            <v>SubjectDetail</v>
          </cell>
          <cell r="C1069" t="str">
            <v>en-GB</v>
          </cell>
          <cell r="D1069" t="str">
            <v>NHRA</v>
          </cell>
          <cell r="E1069" t="str">
            <v>North American professional league speed racing.</v>
          </cell>
        </row>
        <row r="1070">
          <cell r="A1070" t="str">
            <v>15039007</v>
          </cell>
          <cell r="B1070" t="str">
            <v>SubjectDetail</v>
          </cell>
          <cell r="C1070" t="str">
            <v>en-GB</v>
          </cell>
          <cell r="D1070" t="str">
            <v>NASCAR</v>
          </cell>
          <cell r="E1070" t="str">
            <v>North American professional league speed racing.</v>
          </cell>
        </row>
        <row r="1071">
          <cell r="A1071" t="str">
            <v>15039008</v>
          </cell>
          <cell r="B1071" t="str">
            <v>SubjectDetail</v>
          </cell>
          <cell r="C1071" t="str">
            <v>en-GB</v>
          </cell>
          <cell r="D1071" t="str">
            <v>TRUCKI</v>
          </cell>
          <cell r="E1071" t="str">
            <v>North American professional league speed racing.</v>
          </cell>
        </row>
        <row r="1072">
          <cell r="A1072" t="str">
            <v>15040000</v>
          </cell>
          <cell r="B1072" t="str">
            <v>SubjectMatter</v>
          </cell>
          <cell r="C1072" t="str">
            <v>en-GB</v>
          </cell>
          <cell r="D1072" t="str">
            <v>motor rallying</v>
          </cell>
          <cell r="E1072" t="str">
            <v>A season of endurance races over closed circuits including dirt tracks, roads and even snowy conditions featuring specials using adapted road cars with a driver and co-pilot.</v>
          </cell>
        </row>
        <row r="1073">
          <cell r="A1073" t="str">
            <v>15040001</v>
          </cell>
          <cell r="B1073" t="str">
            <v>SubjectDetail</v>
          </cell>
          <cell r="C1073" t="str">
            <v>en-GB</v>
          </cell>
          <cell r="D1073" t="str">
            <v>rallying</v>
          </cell>
          <cell r="E1073" t="str">
            <v>Stage races</v>
          </cell>
        </row>
        <row r="1074">
          <cell r="A1074" t="str">
            <v>15040002</v>
          </cell>
          <cell r="B1074" t="str">
            <v>SubjectDetail</v>
          </cell>
          <cell r="C1074" t="str">
            <v>en-GB</v>
          </cell>
          <cell r="D1074" t="str">
            <v>pursuit</v>
          </cell>
          <cell r="E1074" t="str">
            <v>Cross-country race with mass start, first half of the distance in classic and the other half in free style.</v>
          </cell>
        </row>
        <row r="1075">
          <cell r="A1075" t="str">
            <v>15040003</v>
          </cell>
          <cell r="B1075" t="str">
            <v>SubjectDetail</v>
          </cell>
          <cell r="C1075" t="str">
            <v>en-GB</v>
          </cell>
          <cell r="D1075" t="str">
            <v>rallycross</v>
          </cell>
          <cell r="E1075" t="str">
            <v>Stage races over dirt tracks</v>
          </cell>
        </row>
        <row r="1076">
          <cell r="A1076" t="str">
            <v>15041000</v>
          </cell>
          <cell r="B1076" t="str">
            <v>SubjectMatter</v>
          </cell>
          <cell r="C1076" t="str">
            <v>en-GB</v>
          </cell>
          <cell r="D1076" t="str">
            <v>motorcycling</v>
          </cell>
          <cell r="E1076" t="str">
            <v>Races with 2, 3 or 4 wheels vehicles with a saddle and handlebars</v>
          </cell>
        </row>
        <row r="1077">
          <cell r="A1077" t="str">
            <v>15041001</v>
          </cell>
          <cell r="B1077" t="str">
            <v>SubjectDetail</v>
          </cell>
          <cell r="C1077" t="str">
            <v>en-GB</v>
          </cell>
          <cell r="D1077" t="str">
            <v>speed-Grand-Prix</v>
          </cell>
          <cell r="E1077" t="str">
            <v>A fast and furious race where every second counts</v>
          </cell>
        </row>
        <row r="1078">
          <cell r="A1078" t="str">
            <v>15041002</v>
          </cell>
          <cell r="B1078" t="str">
            <v>SubjectDetail</v>
          </cell>
          <cell r="C1078" t="str">
            <v>en-GB</v>
          </cell>
          <cell r="D1078" t="str">
            <v>enduro</v>
          </cell>
          <cell r="E1078" t="str">
            <v>A race of speed, endurance and regularity over varied surfaces such as through forests and on dirt tracks</v>
          </cell>
        </row>
        <row r="1079">
          <cell r="A1079" t="str">
            <v>15041003</v>
          </cell>
          <cell r="B1079" t="str">
            <v>SubjectDetail</v>
          </cell>
          <cell r="C1079" t="str">
            <v>en-GB</v>
          </cell>
          <cell r="D1079" t="str">
            <v>grass-track</v>
          </cell>
          <cell r="E1079" t="str">
            <v>A race competed on turf</v>
          </cell>
        </row>
        <row r="1080">
          <cell r="A1080" t="str">
            <v>15041004</v>
          </cell>
          <cell r="B1080" t="str">
            <v>SubjectDetail</v>
          </cell>
          <cell r="C1080" t="str">
            <v>en-GB</v>
          </cell>
          <cell r="D1080" t="str">
            <v>moto-ball</v>
          </cell>
          <cell r="E1080" t="str">
            <v>Team sport where drivers play a ball</v>
          </cell>
        </row>
        <row r="1081">
          <cell r="A1081" t="str">
            <v>15041005</v>
          </cell>
          <cell r="B1081" t="str">
            <v>SubjectDetail</v>
          </cell>
          <cell r="C1081" t="str">
            <v>en-GB</v>
          </cell>
          <cell r="D1081" t="str">
            <v>moto-cross</v>
          </cell>
          <cell r="E1081" t="str">
            <v>Raced over dirt tracks featuring severe mounds</v>
          </cell>
        </row>
        <row r="1082">
          <cell r="A1082" t="str">
            <v>15041006</v>
          </cell>
          <cell r="B1082" t="str">
            <v>SubjectDetail</v>
          </cell>
          <cell r="C1082" t="str">
            <v>en-GB</v>
          </cell>
          <cell r="D1082" t="str">
            <v>rallying</v>
          </cell>
          <cell r="E1082" t="str">
            <v>Races run over regular roads</v>
          </cell>
        </row>
        <row r="1083">
          <cell r="A1083" t="str">
            <v>15041007</v>
          </cell>
          <cell r="B1083" t="str">
            <v>SubjectDetail</v>
          </cell>
          <cell r="C1083" t="str">
            <v>en-GB</v>
          </cell>
          <cell r="D1083" t="str">
            <v>trial</v>
          </cell>
          <cell r="E1083" t="str">
            <v>A race of consistency and endurance over varied terrain</v>
          </cell>
        </row>
        <row r="1084">
          <cell r="A1084" t="str">
            <v>15041008</v>
          </cell>
          <cell r="B1084" t="str">
            <v>SubjectDetail</v>
          </cell>
          <cell r="C1084" t="str">
            <v>en-GB</v>
          </cell>
          <cell r="D1084" t="str">
            <v>endurance</v>
          </cell>
          <cell r="E1084" t="str">
            <v>A road race of consistency and endurance</v>
          </cell>
        </row>
        <row r="1085">
          <cell r="A1085" t="str">
            <v>15041009</v>
          </cell>
          <cell r="B1085" t="str">
            <v>SubjectDetail</v>
          </cell>
          <cell r="C1085" t="str">
            <v>en-GB</v>
          </cell>
          <cell r="D1085" t="str">
            <v>superbike</v>
          </cell>
          <cell r="E1085" t="str">
            <v>Engine size</v>
          </cell>
        </row>
        <row r="1086">
          <cell r="A1086" t="str">
            <v>15041010</v>
          </cell>
          <cell r="B1086" t="str">
            <v>SubjectDetail</v>
          </cell>
          <cell r="C1086" t="str">
            <v>en-GB</v>
          </cell>
          <cell r="D1086" t="str">
            <v>125 cm3</v>
          </cell>
          <cell r="E1086" t="str">
            <v>Engine size</v>
          </cell>
        </row>
        <row r="1087">
          <cell r="A1087" t="str">
            <v>15041011</v>
          </cell>
          <cell r="B1087" t="str">
            <v>SubjectDetail</v>
          </cell>
          <cell r="C1087" t="str">
            <v>en-GB</v>
          </cell>
          <cell r="D1087" t="str">
            <v>250 cm3</v>
          </cell>
          <cell r="E1087" t="str">
            <v>Engine size</v>
          </cell>
        </row>
        <row r="1088">
          <cell r="A1088" t="str">
            <v>15041012</v>
          </cell>
          <cell r="B1088" t="str">
            <v>SubjectDetail</v>
          </cell>
          <cell r="C1088" t="str">
            <v>en-GB</v>
          </cell>
          <cell r="D1088" t="str">
            <v>500 cm3</v>
          </cell>
          <cell r="E1088" t="str">
            <v>Engine size</v>
          </cell>
        </row>
        <row r="1089">
          <cell r="A1089" t="str">
            <v>15041013</v>
          </cell>
          <cell r="B1089" t="str">
            <v>SubjectDetail</v>
          </cell>
          <cell r="C1089" t="str">
            <v>en-GB</v>
          </cell>
          <cell r="D1089" t="str">
            <v>side-cars</v>
          </cell>
          <cell r="E1089" t="str">
            <v>Of different engine sizes but attached to a side car featuring a passenger</v>
          </cell>
        </row>
        <row r="1090">
          <cell r="A1090" t="str">
            <v>15041014</v>
          </cell>
          <cell r="B1090" t="str">
            <v>SubjectDetail</v>
          </cell>
          <cell r="C1090" t="str">
            <v>en-GB</v>
          </cell>
          <cell r="D1090" t="str">
            <v>motoGP</v>
          </cell>
          <cell r="E1090" t="str">
            <v>Capacity class 1000ccm</v>
          </cell>
        </row>
        <row r="1091">
          <cell r="A1091" t="str">
            <v>15042000</v>
          </cell>
          <cell r="B1091" t="str">
            <v>SubjectMatter</v>
          </cell>
          <cell r="C1091" t="str">
            <v>en-GB</v>
          </cell>
          <cell r="D1091" t="str">
            <v>netball</v>
          </cell>
          <cell r="E1091" t="str">
            <v>A woman's sport similar to basketball without a board behind the basket</v>
          </cell>
        </row>
        <row r="1092">
          <cell r="A1092" t="str">
            <v>15043000</v>
          </cell>
          <cell r="B1092" t="str">
            <v>SubjectMatter</v>
          </cell>
          <cell r="C1092" t="str">
            <v>en-GB</v>
          </cell>
          <cell r="D1092" t="str">
            <v>nordic skiing</v>
          </cell>
          <cell r="E1092" t="str">
            <v>Practiced in snowy countryside and based on power and endurance. There are classic and free style events with mass or staggered starts.</v>
          </cell>
        </row>
        <row r="1093">
          <cell r="A1093" t="str">
            <v>15043001</v>
          </cell>
          <cell r="B1093" t="str">
            <v>SubjectDetail</v>
          </cell>
          <cell r="C1093" t="str">
            <v>en-GB</v>
          </cell>
          <cell r="D1093" t="str">
            <v>cross-country</v>
          </cell>
          <cell r="E1093" t="str">
            <v>Nordic ski race</v>
          </cell>
        </row>
        <row r="1094">
          <cell r="A1094" t="str">
            <v>15043002</v>
          </cell>
          <cell r="B1094" t="str">
            <v>SubjectDetail</v>
          </cell>
          <cell r="C1094" t="str">
            <v>en-GB</v>
          </cell>
          <cell r="D1094" t="str">
            <v>5 km classical time</v>
          </cell>
          <cell r="E1094" t="str">
            <v>A 5km classic race in that the competitor keeps his skis parallel except on steep inclines where the scissor move is used</v>
          </cell>
        </row>
        <row r="1095">
          <cell r="A1095" t="str">
            <v>15043003</v>
          </cell>
          <cell r="B1095" t="str">
            <v>SubjectDetail</v>
          </cell>
          <cell r="C1095" t="str">
            <v>en-GB</v>
          </cell>
          <cell r="D1095" t="str">
            <v>10 km classical style</v>
          </cell>
          <cell r="E1095" t="str">
            <v>A 10km classic race in that the competitor keeps his skis parallel except on steep inclines where the scissor move is used</v>
          </cell>
        </row>
        <row r="1096">
          <cell r="A1096" t="str">
            <v>15043004</v>
          </cell>
          <cell r="B1096" t="str">
            <v>SubjectDetail</v>
          </cell>
          <cell r="C1096" t="str">
            <v>en-GB</v>
          </cell>
          <cell r="D1096" t="str">
            <v>10 km pursuit free style</v>
          </cell>
          <cell r="E1096" t="str">
            <v>Staggered start depending on positions with competitors using a skating like technique on skis</v>
          </cell>
        </row>
        <row r="1097">
          <cell r="A1097" t="str">
            <v>15043005</v>
          </cell>
          <cell r="B1097" t="str">
            <v>SubjectDetail</v>
          </cell>
          <cell r="C1097" t="str">
            <v>en-GB</v>
          </cell>
          <cell r="D1097" t="str">
            <v>15 km classical style</v>
          </cell>
          <cell r="E1097" t="str">
            <v>A 15km race using the classical style of keeping skies parallel</v>
          </cell>
        </row>
        <row r="1098">
          <cell r="A1098" t="str">
            <v>15043006</v>
          </cell>
          <cell r="B1098" t="str">
            <v>SubjectDetail</v>
          </cell>
          <cell r="C1098" t="str">
            <v>en-GB</v>
          </cell>
          <cell r="D1098" t="str">
            <v>15 km pursuit free style</v>
          </cell>
          <cell r="E1098" t="str">
            <v>15km race with staggered start using free style technique similar to a skating motion</v>
          </cell>
        </row>
        <row r="1099">
          <cell r="A1099" t="str">
            <v>15043007</v>
          </cell>
          <cell r="B1099" t="str">
            <v>SubjectDetail</v>
          </cell>
          <cell r="C1099" t="str">
            <v>en-GB</v>
          </cell>
          <cell r="D1099" t="str">
            <v>10 km + 15 km combined</v>
          </cell>
          <cell r="E1099" t="str">
            <v>10km classic followed by 15km free-style race</v>
          </cell>
        </row>
        <row r="1100">
          <cell r="A1100" t="str">
            <v>15043008</v>
          </cell>
          <cell r="B1100" t="str">
            <v>SubjectDetail</v>
          </cell>
          <cell r="C1100" t="str">
            <v>en-GB</v>
          </cell>
          <cell r="D1100" t="str">
            <v>30 km classical style</v>
          </cell>
          <cell r="E1100" t="str">
            <v>A 30km classic race in that the competitor keeps his skis parallel except on steep inclines where the scissor move is used</v>
          </cell>
        </row>
        <row r="1101">
          <cell r="A1101" t="str">
            <v>15043009</v>
          </cell>
          <cell r="B1101" t="str">
            <v>SubjectDetail</v>
          </cell>
          <cell r="C1101" t="str">
            <v>en-GB</v>
          </cell>
          <cell r="D1101" t="str">
            <v>30km free style</v>
          </cell>
          <cell r="E1101" t="str">
            <v>A 30km free-style race where the most common style is the skate style where competitors slide and the skis do not need to be parallel</v>
          </cell>
        </row>
        <row r="1102">
          <cell r="A1102" t="str">
            <v>15043010</v>
          </cell>
          <cell r="B1102" t="str">
            <v>SubjectDetail</v>
          </cell>
          <cell r="C1102" t="str">
            <v>en-GB</v>
          </cell>
          <cell r="D1102" t="str">
            <v>50 km free style</v>
          </cell>
          <cell r="E1102" t="str">
            <v>A 50km free style race where the most common style is the skate style where competitors slide and the skis do not need to be parallel</v>
          </cell>
        </row>
        <row r="1103">
          <cell r="A1103" t="str">
            <v>15043011</v>
          </cell>
          <cell r="B1103" t="str">
            <v>SubjectDetail</v>
          </cell>
          <cell r="C1103" t="str">
            <v>en-GB</v>
          </cell>
          <cell r="D1103" t="str">
            <v>4x5 km relay</v>
          </cell>
          <cell r="E1103" t="str">
            <v>Teams of four competitors ski 5km each in relay fashion</v>
          </cell>
        </row>
        <row r="1104">
          <cell r="A1104" t="str">
            <v>15043012</v>
          </cell>
          <cell r="B1104" t="str">
            <v>SubjectDetail</v>
          </cell>
          <cell r="C1104" t="str">
            <v>en-GB</v>
          </cell>
          <cell r="D1104" t="str">
            <v>4x10 km relay</v>
          </cell>
          <cell r="E1104" t="str">
            <v>Teams of four competitors ski 10km each in relay fashion</v>
          </cell>
        </row>
        <row r="1105">
          <cell r="A1105" t="str">
            <v>15043013</v>
          </cell>
          <cell r="B1105" t="str">
            <v>SubjectDetail</v>
          </cell>
          <cell r="C1105" t="str">
            <v>en-GB</v>
          </cell>
          <cell r="D1105" t="str">
            <v>nordic combined</v>
          </cell>
          <cell r="E1105" t="str">
            <v>A two day competition combining the ski jump and a cross-country race.</v>
          </cell>
        </row>
        <row r="1106">
          <cell r="A1106" t="str">
            <v>15043014</v>
          </cell>
          <cell r="B1106" t="str">
            <v>SubjectDetail</v>
          </cell>
          <cell r="C1106" t="str">
            <v>en-GB</v>
          </cell>
          <cell r="D1106" t="str">
            <v>raid</v>
          </cell>
          <cell r="E1106" t="str">
            <v>NA</v>
          </cell>
        </row>
        <row r="1107">
          <cell r="A1107" t="str">
            <v>15043015</v>
          </cell>
          <cell r="B1107" t="str">
            <v>SubjectDetail</v>
          </cell>
          <cell r="C1107" t="str">
            <v>en-GB</v>
          </cell>
          <cell r="D1107" t="str">
            <v>5 km pursuit free style</v>
          </cell>
          <cell r="E1107" t="str">
            <v>Cross-country skiing over a 5km course in a pursuit format</v>
          </cell>
        </row>
        <row r="1108">
          <cell r="A1108" t="str">
            <v>15043016</v>
          </cell>
          <cell r="B1108" t="str">
            <v>SubjectDetail</v>
          </cell>
          <cell r="C1108" t="str">
            <v>en-GB</v>
          </cell>
          <cell r="D1108" t="str">
            <v>1.5 km sprint free</v>
          </cell>
          <cell r="E1108" t="str">
            <v>Cross-country skiing over a 1.5km course in a sprint format</v>
          </cell>
        </row>
        <row r="1109">
          <cell r="A1109" t="str">
            <v>15043017</v>
          </cell>
          <cell r="B1109" t="str">
            <v>SubjectDetail</v>
          </cell>
          <cell r="C1109" t="str">
            <v>en-GB</v>
          </cell>
          <cell r="D1109" t="str">
            <v>50 km classic style</v>
          </cell>
          <cell r="E1109" t="str">
            <v>Cross-country skiing over a 50km course in a classic style format</v>
          </cell>
        </row>
        <row r="1110">
          <cell r="A1110" t="str">
            <v>15044000</v>
          </cell>
          <cell r="B1110" t="str">
            <v>SubjectMatter</v>
          </cell>
          <cell r="C1110" t="str">
            <v>en-GB</v>
          </cell>
          <cell r="D1110" t="str">
            <v>orienteering</v>
          </cell>
          <cell r="E1110" t="str">
            <v>An individual time-trial over a route marked out by beacons. The competitor has to search out and find in a specific order. The contestant makes his way with the help of a compass and map</v>
          </cell>
        </row>
        <row r="1111">
          <cell r="A1111" t="str">
            <v>15044001</v>
          </cell>
          <cell r="B1111" t="str">
            <v>SubjectDetail</v>
          </cell>
          <cell r="C1111" t="str">
            <v>en-GB</v>
          </cell>
          <cell r="D1111" t="str">
            <v>ski orienteering</v>
          </cell>
          <cell r="E1111" t="str">
            <v>An individual ski time-trial over a route marked out by beacons, that the competitor has to search out and find in a specific order. The contestant makes his way with the help of a compass and map</v>
          </cell>
        </row>
        <row r="1112">
          <cell r="A1112" t="str">
            <v>15045000</v>
          </cell>
          <cell r="B1112" t="str">
            <v>SubjectMatter</v>
          </cell>
          <cell r="C1112" t="str">
            <v>en-GB</v>
          </cell>
          <cell r="D1112" t="str">
            <v>polo</v>
          </cell>
          <cell r="E1112" t="str">
            <v>With the aid of a mallet two teams of four horsemen try and knock a bamboo ball into the opponents goal over a pitch 250m long and 150m wide. The game is divided into 4, 6, or 8 time periods of 7min 30sec called chukkas.</v>
          </cell>
        </row>
        <row r="1113">
          <cell r="A1113" t="str">
            <v>15046000</v>
          </cell>
          <cell r="B1113" t="str">
            <v>SubjectMatter</v>
          </cell>
          <cell r="C1113" t="str">
            <v>en-GB</v>
          </cell>
          <cell r="D1113" t="str">
            <v>power boating</v>
          </cell>
          <cell r="E1113" t="str">
            <v>Races between motor boats on rivers or lakes</v>
          </cell>
        </row>
        <row r="1114">
          <cell r="A1114" t="str">
            <v>15046001</v>
          </cell>
          <cell r="B1114" t="str">
            <v>SubjectDetail</v>
          </cell>
          <cell r="C1114" t="str">
            <v>en-GB</v>
          </cell>
          <cell r="D1114" t="str">
            <v>F1</v>
          </cell>
          <cell r="E1114" t="str">
            <v>Sprint race</v>
          </cell>
        </row>
        <row r="1115">
          <cell r="A1115" t="str">
            <v>15046002</v>
          </cell>
          <cell r="B1115" t="str">
            <v>SubjectDetail</v>
          </cell>
          <cell r="C1115" t="str">
            <v>en-GB</v>
          </cell>
          <cell r="D1115" t="str">
            <v>F2</v>
          </cell>
          <cell r="E1115" t="str">
            <v>Long distance race</v>
          </cell>
        </row>
        <row r="1116">
          <cell r="A1116" t="str">
            <v>15047000</v>
          </cell>
          <cell r="B1116" t="str">
            <v>SubjectMatter</v>
          </cell>
          <cell r="C1116" t="str">
            <v>en-GB</v>
          </cell>
          <cell r="D1116" t="str">
            <v>rowing</v>
          </cell>
          <cell r="E1116" t="str">
            <v>Boat racing usually on flat calm waters with boats for 1, 2, 4 or 8 rowers</v>
          </cell>
        </row>
        <row r="1117">
          <cell r="A1117" t="str">
            <v>15047001</v>
          </cell>
          <cell r="B1117" t="str">
            <v>SubjectDetail</v>
          </cell>
          <cell r="C1117" t="str">
            <v>en-GB</v>
          </cell>
          <cell r="D1117" t="str">
            <v>single sculls</v>
          </cell>
          <cell r="E1117" t="str">
            <v>Single person boats with two oars</v>
          </cell>
        </row>
        <row r="1118">
          <cell r="A1118" t="str">
            <v>15047002</v>
          </cell>
          <cell r="B1118" t="str">
            <v>SubjectDetail</v>
          </cell>
          <cell r="C1118" t="str">
            <v>en-GB</v>
          </cell>
          <cell r="D1118" t="str">
            <v>double sculls</v>
          </cell>
          <cell r="E1118" t="str">
            <v>Two person boats with two oars each</v>
          </cell>
        </row>
        <row r="1119">
          <cell r="A1119" t="str">
            <v>15047003</v>
          </cell>
          <cell r="B1119" t="str">
            <v>SubjectDetail</v>
          </cell>
          <cell r="C1119" t="str">
            <v>en-GB</v>
          </cell>
          <cell r="D1119" t="str">
            <v>quadruple sculls</v>
          </cell>
          <cell r="E1119" t="str">
            <v>Four person boats with two oars each and without a team mate to give directions</v>
          </cell>
        </row>
        <row r="1120">
          <cell r="A1120" t="str">
            <v>15047004</v>
          </cell>
          <cell r="B1120" t="str">
            <v>SubjectDetail</v>
          </cell>
          <cell r="C1120" t="str">
            <v>en-GB</v>
          </cell>
          <cell r="D1120" t="str">
            <v>coxless pair</v>
          </cell>
          <cell r="E1120" t="str">
            <v>Two person boats with just one oar each and without a team mate to give directions</v>
          </cell>
        </row>
        <row r="1121">
          <cell r="A1121" t="str">
            <v>15047005</v>
          </cell>
          <cell r="B1121" t="str">
            <v>SubjectDetail</v>
          </cell>
          <cell r="C1121" t="str">
            <v>en-GB</v>
          </cell>
          <cell r="D1121" t="str">
            <v>coxless four</v>
          </cell>
          <cell r="E1121" t="str">
            <v>Four person boats with just one oar each and without a team mate to give directions</v>
          </cell>
        </row>
        <row r="1122">
          <cell r="A1122" t="str">
            <v>15047006</v>
          </cell>
          <cell r="B1122" t="str">
            <v>SubjectDetail</v>
          </cell>
          <cell r="C1122" t="str">
            <v>en-GB</v>
          </cell>
          <cell r="D1122" t="str">
            <v>eight</v>
          </cell>
          <cell r="E1122" t="str">
            <v>Eight person boats with just one oar each and without a team mate to give directions</v>
          </cell>
        </row>
        <row r="1123">
          <cell r="A1123" t="str">
            <v>15047007</v>
          </cell>
          <cell r="B1123" t="str">
            <v>SubjectDetail</v>
          </cell>
          <cell r="C1123" t="str">
            <v>en-GB</v>
          </cell>
          <cell r="D1123" t="str">
            <v>lightweight</v>
          </cell>
          <cell r="E1123" t="str">
            <v>Where a weight category is imposed on competitors</v>
          </cell>
        </row>
        <row r="1124">
          <cell r="A1124" t="str">
            <v>15048000</v>
          </cell>
          <cell r="B1124" t="str">
            <v>SubjectMatter</v>
          </cell>
          <cell r="C1124" t="str">
            <v>en-GB</v>
          </cell>
          <cell r="D1124" t="str">
            <v>rugby league</v>
          </cell>
          <cell r="E1124" t="str">
            <v>Two teams of 13 compete on a pitch where they score tries and penalties by running with and passing an oval ball to be touched down behind the goal line or kicked between goal posts in a tough physical contest</v>
          </cell>
        </row>
        <row r="1125">
          <cell r="A1125" t="str">
            <v>15049000</v>
          </cell>
          <cell r="B1125" t="str">
            <v>SubjectMatter</v>
          </cell>
          <cell r="C1125" t="str">
            <v>en-GB</v>
          </cell>
          <cell r="D1125" t="str">
            <v>rugby union</v>
          </cell>
          <cell r="E1125" t="str">
            <v>Two teams of 15 compete on a pitch where they score tries and penalties by running with and passing an oval ball to be touched down behind the goal line or kicked between goal posts in a tough physical contest</v>
          </cell>
        </row>
        <row r="1126">
          <cell r="A1126" t="str">
            <v>15049001</v>
          </cell>
          <cell r="B1126" t="str">
            <v>SubjectDetail</v>
          </cell>
          <cell r="C1126" t="str">
            <v>en-GB</v>
          </cell>
          <cell r="D1126" t="str">
            <v>rugby 7</v>
          </cell>
          <cell r="E1126" t="str">
            <v>A more fun and exciting variety where two teams of 7 compete on a pitch where they score tries and penalties by running with and passing an oval ball to be touched down behind the goal line or kicked between goal posts in a tough physical contest</v>
          </cell>
        </row>
        <row r="1127">
          <cell r="A1127" t="str">
            <v>15050000</v>
          </cell>
          <cell r="B1127" t="str">
            <v>SubjectMatter</v>
          </cell>
          <cell r="C1127" t="str">
            <v>en-GB</v>
          </cell>
          <cell r="D1127" t="str">
            <v>sailing</v>
          </cell>
          <cell r="E1127" t="str">
            <v>Sail boat racing over a route marked by buoys.</v>
          </cell>
        </row>
        <row r="1128">
          <cell r="A1128" t="str">
            <v>15050001</v>
          </cell>
          <cell r="B1128" t="str">
            <v>SubjectDetail</v>
          </cell>
          <cell r="C1128" t="str">
            <v>en-GB</v>
          </cell>
          <cell r="D1128" t="str">
            <v>Tornado</v>
          </cell>
          <cell r="E1128" t="str">
            <v>Boat Category: two man catamaran (21m/sq mainsail) Olympic sport</v>
          </cell>
        </row>
        <row r="1129">
          <cell r="A1129" t="str">
            <v>15050002</v>
          </cell>
          <cell r="B1129" t="str">
            <v>SubjectDetail</v>
          </cell>
          <cell r="C1129" t="str">
            <v>en-GB</v>
          </cell>
          <cell r="D1129" t="str">
            <v>soling</v>
          </cell>
          <cell r="E1129" t="str">
            <v>Boat Category: three man keel boat</v>
          </cell>
        </row>
        <row r="1130">
          <cell r="A1130" t="str">
            <v>15050003</v>
          </cell>
          <cell r="B1130" t="str">
            <v>SubjectDetail</v>
          </cell>
          <cell r="C1130" t="str">
            <v>en-GB</v>
          </cell>
          <cell r="D1130" t="str">
            <v>49er</v>
          </cell>
          <cell r="E1130" t="str">
            <v>Boat Category: two man dinghy (8.23m/sq mainsail) Olympic sport</v>
          </cell>
        </row>
        <row r="1131">
          <cell r="A1131" t="str">
            <v>15050004</v>
          </cell>
          <cell r="B1131" t="str">
            <v>SubjectDetail</v>
          </cell>
          <cell r="C1131" t="str">
            <v>en-GB</v>
          </cell>
          <cell r="D1131" t="str">
            <v>Europe</v>
          </cell>
          <cell r="E1131" t="str">
            <v>Boat Category: one man dinghy (4.57m/sq mainsail) Olympic sport</v>
          </cell>
        </row>
        <row r="1132">
          <cell r="A1132" t="str">
            <v>15050005</v>
          </cell>
          <cell r="B1132" t="str">
            <v>SubjectDetail</v>
          </cell>
          <cell r="C1132" t="str">
            <v>en-GB</v>
          </cell>
          <cell r="D1132" t="str">
            <v>Laser</v>
          </cell>
          <cell r="E1132" t="str">
            <v>Boat Category: one man dinghy (4.6m/sq mainsail) Olympic sport</v>
          </cell>
        </row>
        <row r="1133">
          <cell r="A1133" t="str">
            <v>15050006</v>
          </cell>
          <cell r="B1133" t="str">
            <v>SubjectDetail</v>
          </cell>
          <cell r="C1133" t="str">
            <v>en-GB</v>
          </cell>
          <cell r="D1133" t="str">
            <v>470</v>
          </cell>
          <cell r="E1133" t="str">
            <v>Boat Category: two man dinghy (7.10m/sq mainsail) Olympic sport</v>
          </cell>
        </row>
        <row r="1134">
          <cell r="A1134" t="str">
            <v>15050007</v>
          </cell>
          <cell r="B1134" t="str">
            <v>SubjectDetail</v>
          </cell>
          <cell r="C1134" t="str">
            <v>en-GB</v>
          </cell>
          <cell r="D1134" t="str">
            <v>Finn</v>
          </cell>
          <cell r="E1134" t="str">
            <v>Boat Category: one man dinghy (10m/sq mainsail) Olympic sport</v>
          </cell>
        </row>
        <row r="1135">
          <cell r="A1135" t="str">
            <v>15050008</v>
          </cell>
          <cell r="B1135" t="str">
            <v>SubjectDetail</v>
          </cell>
          <cell r="C1135" t="str">
            <v>en-GB</v>
          </cell>
          <cell r="D1135" t="str">
            <v>Star</v>
          </cell>
          <cell r="E1135" t="str">
            <v>Boat Category: two man keel boat (7.10m/sq mainsail) Olympic sport</v>
          </cell>
        </row>
        <row r="1136">
          <cell r="A1136" t="str">
            <v>15050009</v>
          </cell>
          <cell r="B1136" t="str">
            <v>SubjectDetail</v>
          </cell>
          <cell r="C1136" t="str">
            <v>en-GB</v>
          </cell>
          <cell r="D1136" t="str">
            <v>flying dutchmann</v>
          </cell>
          <cell r="E1136" t="str">
            <v>Boat Category: two man dinghy</v>
          </cell>
        </row>
        <row r="1137">
          <cell r="A1137" t="str">
            <v>15050010</v>
          </cell>
          <cell r="B1137" t="str">
            <v>SubjectDetail</v>
          </cell>
          <cell r="C1137" t="str">
            <v>en-GB</v>
          </cell>
          <cell r="D1137" t="str">
            <v>505</v>
          </cell>
          <cell r="E1137" t="str">
            <v>Boat Category: two man dinghy</v>
          </cell>
        </row>
        <row r="1138">
          <cell r="A1138" t="str">
            <v>15050011</v>
          </cell>
          <cell r="B1138" t="str">
            <v>SubjectDetail</v>
          </cell>
          <cell r="C1138" t="str">
            <v>en-GB</v>
          </cell>
          <cell r="D1138" t="str">
            <v>staging race</v>
          </cell>
          <cell r="E1138" t="str">
            <v>Sea racing</v>
          </cell>
        </row>
        <row r="1139">
          <cell r="A1139" t="str">
            <v>15050012</v>
          </cell>
          <cell r="B1139" t="str">
            <v>SubjectDetail</v>
          </cell>
          <cell r="C1139" t="str">
            <v>en-GB</v>
          </cell>
          <cell r="D1139" t="str">
            <v>around the world</v>
          </cell>
          <cell r="E1139" t="str">
            <v>Open seas racing</v>
          </cell>
        </row>
        <row r="1140">
          <cell r="A1140" t="str">
            <v>15050013</v>
          </cell>
          <cell r="B1140" t="str">
            <v>SubjectDetail</v>
          </cell>
          <cell r="C1140" t="str">
            <v>en-GB</v>
          </cell>
          <cell r="D1140" t="str">
            <v>monohull</v>
          </cell>
          <cell r="E1140" t="str">
            <v>Single hull craft</v>
          </cell>
        </row>
        <row r="1141">
          <cell r="A1141" t="str">
            <v>15050014</v>
          </cell>
          <cell r="B1141" t="str">
            <v>SubjectDetail</v>
          </cell>
          <cell r="C1141" t="str">
            <v>en-GB</v>
          </cell>
          <cell r="D1141" t="str">
            <v>multihulls</v>
          </cell>
          <cell r="E1141" t="str">
            <v>Multi hull craft</v>
          </cell>
        </row>
        <row r="1142">
          <cell r="A1142" t="str">
            <v>15050015</v>
          </cell>
          <cell r="B1142" t="str">
            <v>SubjectDetail</v>
          </cell>
          <cell r="C1142" t="str">
            <v>en-GB</v>
          </cell>
          <cell r="D1142" t="str">
            <v>yngling</v>
          </cell>
          <cell r="E1142" t="str">
            <v>Olympic boat-class. A race around different courses in a boat of 6.35 metres (20ft 10in) long and 1.73 metres (5ft 8in) wide, crewed in Olympic competition only by women.  The number of races and the length of the courses varies.</v>
          </cell>
        </row>
        <row r="1143">
          <cell r="A1143" t="str">
            <v>15050016</v>
          </cell>
          <cell r="B1143" t="str">
            <v>SubjectDetail</v>
          </cell>
          <cell r="C1143" t="str">
            <v>en-GB</v>
          </cell>
          <cell r="D1143" t="str">
            <v>mistral</v>
          </cell>
          <cell r="E1143" t="str">
            <v>Olympic boat class. A staged race using boats of the mistral type, which are 4.24 metres (13ft 11in) long and 1.3 metres (4ft 3in) wide. The number of races and the length of the courses varies.</v>
          </cell>
        </row>
        <row r="1144">
          <cell r="A1144" t="str">
            <v>15051000</v>
          </cell>
          <cell r="B1144" t="str">
            <v>SubjectMatter</v>
          </cell>
          <cell r="C1144" t="str">
            <v>en-GB</v>
          </cell>
          <cell r="D1144" t="str">
            <v>shooting</v>
          </cell>
          <cell r="E1144" t="str">
            <v>Precision sport using a hand gun, rifle or shotgun</v>
          </cell>
        </row>
        <row r="1145">
          <cell r="A1145" t="str">
            <v>15051001</v>
          </cell>
          <cell r="B1145" t="str">
            <v>SubjectDetail</v>
          </cell>
          <cell r="C1145" t="str">
            <v>en-GB</v>
          </cell>
          <cell r="D1145" t="str">
            <v>10 m air rifle</v>
          </cell>
          <cell r="E1145" t="str">
            <v>Shooting event</v>
          </cell>
        </row>
        <row r="1146">
          <cell r="A1146" t="str">
            <v>15051002</v>
          </cell>
          <cell r="B1146" t="str">
            <v>SubjectDetail</v>
          </cell>
          <cell r="C1146" t="str">
            <v>en-GB</v>
          </cell>
          <cell r="D1146" t="str">
            <v>10 m air pistol</v>
          </cell>
          <cell r="E1146" t="str">
            <v>Shooting event</v>
          </cell>
        </row>
        <row r="1147">
          <cell r="A1147" t="str">
            <v>15051003</v>
          </cell>
          <cell r="B1147" t="str">
            <v>SubjectDetail</v>
          </cell>
          <cell r="C1147" t="str">
            <v>en-GB</v>
          </cell>
          <cell r="D1147" t="str">
            <v>10 m running target</v>
          </cell>
          <cell r="E1147" t="str">
            <v>Shooting event</v>
          </cell>
        </row>
        <row r="1148">
          <cell r="A1148" t="str">
            <v>15051004</v>
          </cell>
          <cell r="B1148" t="str">
            <v>SubjectDetail</v>
          </cell>
          <cell r="C1148" t="str">
            <v>en-GB</v>
          </cell>
          <cell r="D1148" t="str">
            <v>25 m rapid fire pistol</v>
          </cell>
          <cell r="E1148" t="str">
            <v>Shooting event</v>
          </cell>
        </row>
        <row r="1149">
          <cell r="A1149" t="str">
            <v>15051005</v>
          </cell>
          <cell r="B1149" t="str">
            <v>SubjectDetail</v>
          </cell>
          <cell r="C1149" t="str">
            <v>en-GB</v>
          </cell>
          <cell r="D1149" t="str">
            <v>25 m sport pistol</v>
          </cell>
          <cell r="E1149" t="str">
            <v>Shooting event</v>
          </cell>
        </row>
        <row r="1150">
          <cell r="A1150" t="str">
            <v>15051006</v>
          </cell>
          <cell r="B1150" t="str">
            <v>SubjectDetail</v>
          </cell>
          <cell r="C1150" t="str">
            <v>en-GB</v>
          </cell>
          <cell r="D1150" t="str">
            <v>50 m free pistol</v>
          </cell>
          <cell r="E1150" t="str">
            <v>Shooting event</v>
          </cell>
        </row>
        <row r="1151">
          <cell r="A1151" t="str">
            <v>15051007</v>
          </cell>
          <cell r="B1151" t="str">
            <v>SubjectDetail</v>
          </cell>
          <cell r="C1151" t="str">
            <v>en-GB</v>
          </cell>
          <cell r="D1151" t="str">
            <v>50 m free rifle prone</v>
          </cell>
          <cell r="E1151" t="str">
            <v>Shooting event</v>
          </cell>
        </row>
        <row r="1152">
          <cell r="A1152" t="str">
            <v>15051008</v>
          </cell>
          <cell r="B1152" t="str">
            <v>SubjectDetail</v>
          </cell>
          <cell r="C1152" t="str">
            <v>en-GB</v>
          </cell>
          <cell r="D1152" t="str">
            <v>50 m free rifle 3x40</v>
          </cell>
          <cell r="E1152" t="str">
            <v>Shooting event</v>
          </cell>
        </row>
        <row r="1153">
          <cell r="A1153" t="str">
            <v>15051009</v>
          </cell>
          <cell r="B1153" t="str">
            <v>SubjectDetail</v>
          </cell>
          <cell r="C1153" t="str">
            <v>en-GB</v>
          </cell>
          <cell r="D1153" t="str">
            <v>50 m sport rifle 3x20</v>
          </cell>
          <cell r="E1153" t="str">
            <v>Shooting event</v>
          </cell>
        </row>
        <row r="1154">
          <cell r="A1154" t="str">
            <v>15051010</v>
          </cell>
          <cell r="B1154" t="str">
            <v>SubjectDetail</v>
          </cell>
          <cell r="C1154" t="str">
            <v>en-GB</v>
          </cell>
          <cell r="D1154" t="str">
            <v>trap</v>
          </cell>
          <cell r="E1154" t="str">
            <v>Shooting event with moving targets</v>
          </cell>
        </row>
        <row r="1155">
          <cell r="A1155" t="str">
            <v>15051011</v>
          </cell>
          <cell r="B1155" t="str">
            <v>SubjectDetail</v>
          </cell>
          <cell r="C1155" t="str">
            <v>en-GB</v>
          </cell>
          <cell r="D1155" t="str">
            <v>double trap</v>
          </cell>
          <cell r="E1155" t="str">
            <v>Shooting event with two moving targets launched at the same time</v>
          </cell>
        </row>
        <row r="1156">
          <cell r="A1156" t="str">
            <v>15051012</v>
          </cell>
          <cell r="B1156" t="str">
            <v>SubjectDetail</v>
          </cell>
          <cell r="C1156" t="str">
            <v>en-GB</v>
          </cell>
          <cell r="D1156" t="str">
            <v>skeet</v>
          </cell>
          <cell r="E1156" t="str">
            <v>Shooting event with moving targets, competitor shoots from a series of positions</v>
          </cell>
        </row>
        <row r="1157">
          <cell r="A1157" t="str">
            <v>15052000</v>
          </cell>
          <cell r="B1157" t="str">
            <v>SubjectMatter</v>
          </cell>
          <cell r="C1157" t="str">
            <v>en-GB</v>
          </cell>
          <cell r="D1157" t="str">
            <v>ski jumping</v>
          </cell>
          <cell r="E1157" t="str">
            <v>Competitors descend a snow covered elevated ramp on skis and try to fly off it as far as possible, receiving marks for distance, style of flight and landing</v>
          </cell>
        </row>
        <row r="1158">
          <cell r="A1158" t="str">
            <v>15052001</v>
          </cell>
          <cell r="B1158" t="str">
            <v>SubjectDetail</v>
          </cell>
          <cell r="C1158" t="str">
            <v>en-GB</v>
          </cell>
          <cell r="D1158" t="str">
            <v>K90 jump</v>
          </cell>
          <cell r="E1158" t="str">
            <v>Competitors jump from 70m and must clear 90m distance in their jump before scoring points for it</v>
          </cell>
        </row>
        <row r="1159">
          <cell r="A1159" t="str">
            <v>15052002</v>
          </cell>
          <cell r="B1159" t="str">
            <v>SubjectDetail</v>
          </cell>
          <cell r="C1159" t="str">
            <v>en-GB</v>
          </cell>
          <cell r="D1159" t="str">
            <v>K120 jump</v>
          </cell>
          <cell r="E1159" t="str">
            <v>Competitors jump from 90m and must clear 120m distance in their jump before scoring points for it</v>
          </cell>
        </row>
        <row r="1160">
          <cell r="A1160" t="str">
            <v>15052003</v>
          </cell>
          <cell r="B1160" t="str">
            <v>SubjectDetail</v>
          </cell>
          <cell r="C1160" t="str">
            <v>en-GB</v>
          </cell>
          <cell r="D1160" t="str">
            <v>K180 (flying jump)</v>
          </cell>
          <cell r="E1160" t="str">
            <v>Competitors jump from 180m and must clear 180m in their jump before scoring points for it</v>
          </cell>
        </row>
        <row r="1161">
          <cell r="A1161" t="str">
            <v>15053000</v>
          </cell>
          <cell r="B1161" t="str">
            <v>SubjectMatter</v>
          </cell>
          <cell r="C1161" t="str">
            <v>en-GB</v>
          </cell>
          <cell r="D1161" t="str">
            <v>snow boarding</v>
          </cell>
          <cell r="E1161" t="str">
            <v>Practiced with a single board (rather than two skis)</v>
          </cell>
        </row>
        <row r="1162">
          <cell r="A1162" t="str">
            <v>15053001</v>
          </cell>
          <cell r="B1162" t="str">
            <v>SubjectDetail</v>
          </cell>
          <cell r="C1162" t="str">
            <v>en-GB</v>
          </cell>
          <cell r="D1162" t="str">
            <v>giant slalom</v>
          </cell>
          <cell r="E1162" t="str">
            <v>Knock-out head-to-head downhill racing</v>
          </cell>
        </row>
        <row r="1163">
          <cell r="A1163" t="str">
            <v>15053002</v>
          </cell>
          <cell r="B1163" t="str">
            <v>SubjectDetail</v>
          </cell>
          <cell r="C1163" t="str">
            <v>en-GB</v>
          </cell>
          <cell r="D1163" t="str">
            <v>half-pipe</v>
          </cell>
          <cell r="E1163" t="str">
            <v>Over a semi-cylindrical tube of 100m competitors must perform a series of moves that are marked for style by 5 judges</v>
          </cell>
        </row>
        <row r="1164">
          <cell r="A1164" t="str">
            <v>15054000</v>
          </cell>
          <cell r="B1164" t="str">
            <v>SubjectMatter</v>
          </cell>
          <cell r="C1164" t="str">
            <v>en-GB</v>
          </cell>
          <cell r="D1164" t="str">
            <v>soccer</v>
          </cell>
          <cell r="E1164" t="str">
            <v>Two teams of eleven try to kick or head a ball into the opponents goal over a match usually of 90 minutes</v>
          </cell>
        </row>
        <row r="1165">
          <cell r="A1165" t="str">
            <v>15055000</v>
          </cell>
          <cell r="B1165" t="str">
            <v>SubjectMatter</v>
          </cell>
          <cell r="C1165" t="str">
            <v>en-GB</v>
          </cell>
          <cell r="D1165" t="str">
            <v>softball</v>
          </cell>
          <cell r="E1165" t="str">
            <v>Similar to baseball but with a larger and softer ball, a thinner bat, shorter gaps between bases and less innings</v>
          </cell>
        </row>
        <row r="1166">
          <cell r="A1166" t="str">
            <v>15056000</v>
          </cell>
          <cell r="B1166" t="str">
            <v>SubjectMatter</v>
          </cell>
          <cell r="C1166" t="str">
            <v>en-GB</v>
          </cell>
          <cell r="D1166" t="str">
            <v>speed skating</v>
          </cell>
          <cell r="E1166" t="str">
            <v>Timed races competed by two skaters at a time on an oval ice track</v>
          </cell>
        </row>
        <row r="1167">
          <cell r="A1167" t="str">
            <v>15056001</v>
          </cell>
          <cell r="B1167" t="str">
            <v>SubjectDetail</v>
          </cell>
          <cell r="C1167" t="str">
            <v>en-GB</v>
          </cell>
          <cell r="D1167" t="str">
            <v>500 m</v>
          </cell>
          <cell r="E1167" t="str">
            <v>Speed skating race over 500m</v>
          </cell>
        </row>
        <row r="1168">
          <cell r="A1168" t="str">
            <v>15056002</v>
          </cell>
          <cell r="B1168" t="str">
            <v>SubjectDetail</v>
          </cell>
          <cell r="C1168" t="str">
            <v>en-GB</v>
          </cell>
          <cell r="D1168" t="str">
            <v>1000 m</v>
          </cell>
          <cell r="E1168" t="str">
            <v>Speed skating race over 1000m</v>
          </cell>
        </row>
        <row r="1169">
          <cell r="A1169" t="str">
            <v>15056003</v>
          </cell>
          <cell r="B1169" t="str">
            <v>SubjectDetail</v>
          </cell>
          <cell r="C1169" t="str">
            <v>en-GB</v>
          </cell>
          <cell r="D1169" t="str">
            <v>1500 m</v>
          </cell>
          <cell r="E1169" t="str">
            <v>Speed skating race over 1500m</v>
          </cell>
        </row>
        <row r="1170">
          <cell r="A1170" t="str">
            <v>15056004</v>
          </cell>
          <cell r="B1170" t="str">
            <v>SubjectDetail</v>
          </cell>
          <cell r="C1170" t="str">
            <v>en-GB</v>
          </cell>
          <cell r="D1170" t="str">
            <v>3000 m</v>
          </cell>
          <cell r="E1170" t="str">
            <v>Speed skating race over 3000m</v>
          </cell>
        </row>
        <row r="1171">
          <cell r="A1171" t="str">
            <v>15056005</v>
          </cell>
          <cell r="B1171" t="str">
            <v>SubjectDetail</v>
          </cell>
          <cell r="C1171" t="str">
            <v>en-GB</v>
          </cell>
          <cell r="D1171" t="str">
            <v>5000 m</v>
          </cell>
          <cell r="E1171" t="str">
            <v>Speed skating race over 5000m</v>
          </cell>
        </row>
        <row r="1172">
          <cell r="A1172" t="str">
            <v>15056006</v>
          </cell>
          <cell r="B1172" t="str">
            <v>SubjectDetail</v>
          </cell>
          <cell r="C1172" t="str">
            <v>en-GB</v>
          </cell>
          <cell r="D1172" t="str">
            <v>10000 m</v>
          </cell>
          <cell r="E1172" t="str">
            <v>Speed skating race over 10000m</v>
          </cell>
        </row>
        <row r="1173">
          <cell r="A1173" t="str">
            <v>15056007</v>
          </cell>
          <cell r="B1173" t="str">
            <v>SubjectDetail</v>
          </cell>
          <cell r="C1173" t="str">
            <v>en-GB</v>
          </cell>
          <cell r="D1173" t="str">
            <v>Short-track</v>
          </cell>
          <cell r="E1173" t="str">
            <v>Races of four or more skaters on an oval ice track. Qualifying, semi-finals and finals determine winners. </v>
          </cell>
        </row>
        <row r="1174">
          <cell r="A1174" t="str">
            <v>15056008</v>
          </cell>
          <cell r="B1174" t="str">
            <v>SubjectDetail</v>
          </cell>
          <cell r="C1174" t="str">
            <v>en-GB</v>
          </cell>
          <cell r="D1174" t="str">
            <v>st 500 m</v>
          </cell>
          <cell r="E1174" t="str">
            <v>Short track speed skate race over 500m</v>
          </cell>
        </row>
        <row r="1175">
          <cell r="A1175" t="str">
            <v>15056009</v>
          </cell>
          <cell r="B1175" t="str">
            <v>SubjectDetail</v>
          </cell>
          <cell r="C1175" t="str">
            <v>en-GB</v>
          </cell>
          <cell r="D1175" t="str">
            <v>st 1000m</v>
          </cell>
          <cell r="E1175" t="str">
            <v>Short track speed skate race over 1000m</v>
          </cell>
        </row>
        <row r="1176">
          <cell r="A1176" t="str">
            <v>15056010</v>
          </cell>
          <cell r="B1176" t="str">
            <v>SubjectDetail</v>
          </cell>
          <cell r="C1176" t="str">
            <v>en-GB</v>
          </cell>
          <cell r="D1176" t="str">
            <v>st 1500m</v>
          </cell>
          <cell r="E1176" t="str">
            <v>Short track speed skate race over 1500m</v>
          </cell>
        </row>
        <row r="1177">
          <cell r="A1177" t="str">
            <v>15056011</v>
          </cell>
          <cell r="B1177" t="str">
            <v>SubjectDetail</v>
          </cell>
          <cell r="C1177" t="str">
            <v>en-GB</v>
          </cell>
          <cell r="D1177" t="str">
            <v>st 3000m</v>
          </cell>
          <cell r="E1177" t="str">
            <v>Short track speed skate race over 3000m</v>
          </cell>
        </row>
        <row r="1178">
          <cell r="A1178" t="str">
            <v>15056012</v>
          </cell>
          <cell r="B1178" t="str">
            <v>SubjectDetail</v>
          </cell>
          <cell r="C1178" t="str">
            <v>en-GB</v>
          </cell>
          <cell r="D1178" t="str">
            <v>st 3000m relay</v>
          </cell>
          <cell r="E1178" t="str">
            <v>Short track relay speed skate race over 3000m </v>
          </cell>
        </row>
        <row r="1179">
          <cell r="A1179" t="str">
            <v>15056013</v>
          </cell>
          <cell r="B1179" t="str">
            <v>SubjectDetail</v>
          </cell>
          <cell r="C1179" t="str">
            <v>en-GB</v>
          </cell>
          <cell r="D1179" t="str">
            <v>st 5000m</v>
          </cell>
          <cell r="E1179" t="str">
            <v>Short track speed skate race over 5000m</v>
          </cell>
        </row>
        <row r="1180">
          <cell r="A1180" t="str">
            <v>15056014</v>
          </cell>
          <cell r="B1180" t="str">
            <v>SubjectDetail</v>
          </cell>
          <cell r="C1180" t="str">
            <v>en-GB</v>
          </cell>
          <cell r="D1180" t="str">
            <v>st 5000m relay</v>
          </cell>
          <cell r="E1180" t="str">
            <v>Short track relay speed skate race over 5000m</v>
          </cell>
        </row>
        <row r="1181">
          <cell r="A1181" t="str">
            <v>15057000</v>
          </cell>
          <cell r="B1181" t="str">
            <v>SubjectMatter</v>
          </cell>
          <cell r="C1181" t="str">
            <v>en-GB</v>
          </cell>
          <cell r="D1181" t="str">
            <v>speedway</v>
          </cell>
          <cell r="E1181" t="str">
            <v>Fast track</v>
          </cell>
        </row>
        <row r="1182">
          <cell r="A1182" t="str">
            <v>15058000</v>
          </cell>
          <cell r="B1182" t="str">
            <v>SubjectMatter</v>
          </cell>
          <cell r="C1182" t="str">
            <v>en-GB</v>
          </cell>
          <cell r="D1182" t="str">
            <v>sports organisations</v>
          </cell>
          <cell r="E1182" t="str">
            <v>Organisations responsible for a specific sport</v>
          </cell>
        </row>
        <row r="1183">
          <cell r="A1183" t="str">
            <v>15058001</v>
          </cell>
          <cell r="B1183" t="str">
            <v>SubjectDetail</v>
          </cell>
          <cell r="C1183" t="str">
            <v>en-GB</v>
          </cell>
          <cell r="D1183" t="str">
            <v>IOC</v>
          </cell>
          <cell r="E1183" t="str">
            <v>International Olympic Committee</v>
          </cell>
        </row>
        <row r="1184">
          <cell r="A1184" t="str">
            <v>15058002</v>
          </cell>
          <cell r="B1184" t="str">
            <v>SubjectDetail</v>
          </cell>
          <cell r="C1184" t="str">
            <v>en-GB</v>
          </cell>
          <cell r="D1184" t="str">
            <v>international federation</v>
          </cell>
          <cell r="E1184" t="str">
            <v>A body responsible for the international coordination of a specific sport </v>
          </cell>
        </row>
        <row r="1185">
          <cell r="A1185" t="str">
            <v>15058003</v>
          </cell>
          <cell r="B1185" t="str">
            <v>SubjectDetail</v>
          </cell>
          <cell r="C1185" t="str">
            <v>en-GB</v>
          </cell>
          <cell r="D1185" t="str">
            <v>continental federation</v>
          </cell>
          <cell r="E1185" t="str">
            <v>A body responsible for the continental coordination of a specific sport </v>
          </cell>
        </row>
        <row r="1186">
          <cell r="A1186" t="str">
            <v>15058004</v>
          </cell>
          <cell r="B1186" t="str">
            <v>SubjectDetail</v>
          </cell>
          <cell r="C1186" t="str">
            <v>en-GB</v>
          </cell>
          <cell r="D1186" t="str">
            <v>national federation</v>
          </cell>
          <cell r="E1186" t="str">
            <v>A body responsible for the national coordination of a specific sport </v>
          </cell>
        </row>
        <row r="1187">
          <cell r="A1187" t="str">
            <v>15058005</v>
          </cell>
          <cell r="B1187" t="str">
            <v>SubjectDetail</v>
          </cell>
          <cell r="C1187" t="str">
            <v>en-GB</v>
          </cell>
          <cell r="D1187" t="str">
            <v>GAISF</v>
          </cell>
          <cell r="E1187" t="str">
            <v>General Association of International Sports Federations</v>
          </cell>
        </row>
        <row r="1188">
          <cell r="A1188" t="str">
            <v>15059000</v>
          </cell>
          <cell r="B1188" t="str">
            <v>SubjectMatter</v>
          </cell>
          <cell r="C1188" t="str">
            <v>en-GB</v>
          </cell>
          <cell r="D1188" t="str">
            <v>squash</v>
          </cell>
          <cell r="E1188" t="str">
            <v>A racket sport of strategy and endurance played by singles or doubles teams in a walled court with a small rubber ball</v>
          </cell>
        </row>
        <row r="1189">
          <cell r="A1189" t="str">
            <v>15060000</v>
          </cell>
          <cell r="B1189" t="str">
            <v>SubjectMatter</v>
          </cell>
          <cell r="C1189" t="str">
            <v>en-GB</v>
          </cell>
          <cell r="D1189" t="str">
            <v>sumo wrestling</v>
          </cell>
          <cell r="E1189" t="str">
            <v>A combat sport of speed and rapidity with much ceremony where two contestants try to throw or slap a competitor out of a marked area. Generally practiced in Japan by large men.</v>
          </cell>
        </row>
        <row r="1190">
          <cell r="A1190" t="str">
            <v>15061000</v>
          </cell>
          <cell r="B1190" t="str">
            <v>SubjectMatter</v>
          </cell>
          <cell r="C1190" t="str">
            <v>en-GB</v>
          </cell>
          <cell r="D1190" t="str">
            <v>surfing</v>
          </cell>
          <cell r="E1190" t="str">
            <v>Water sport where contestants catch and ride waves upright on a surfboard</v>
          </cell>
        </row>
        <row r="1191">
          <cell r="A1191" t="str">
            <v>15062000</v>
          </cell>
          <cell r="B1191" t="str">
            <v>SubjectMatter</v>
          </cell>
          <cell r="C1191" t="str">
            <v>en-GB</v>
          </cell>
          <cell r="D1191" t="str">
            <v>swimming</v>
          </cell>
          <cell r="E1191" t="str">
            <v>A water sport where contestants swim as fast as possible in a given style and win races by being the first to touch home</v>
          </cell>
        </row>
        <row r="1192">
          <cell r="A1192" t="str">
            <v>15062001</v>
          </cell>
          <cell r="B1192" t="str">
            <v>SubjectDetail</v>
          </cell>
          <cell r="C1192" t="str">
            <v>en-GB</v>
          </cell>
          <cell r="D1192" t="str">
            <v>50 m freestyle</v>
          </cell>
          <cell r="E1192" t="str">
            <v>Competitors cover 50m in any style, though front crawl is universally employed</v>
          </cell>
        </row>
        <row r="1193">
          <cell r="A1193" t="str">
            <v>15062002</v>
          </cell>
          <cell r="B1193" t="str">
            <v>SubjectDetail</v>
          </cell>
          <cell r="C1193" t="str">
            <v>en-GB</v>
          </cell>
          <cell r="D1193" t="str">
            <v>100 m freestyle</v>
          </cell>
          <cell r="E1193" t="str">
            <v>Competitors cover 100m in any style, though front crawl is universally employed</v>
          </cell>
        </row>
        <row r="1194">
          <cell r="A1194" t="str">
            <v>15062003</v>
          </cell>
          <cell r="B1194" t="str">
            <v>SubjectDetail</v>
          </cell>
          <cell r="C1194" t="str">
            <v>en-GB</v>
          </cell>
          <cell r="D1194" t="str">
            <v>200 m freestyle</v>
          </cell>
          <cell r="E1194" t="str">
            <v>Competitors cover 200m in any style, though front crawl is universally employed</v>
          </cell>
        </row>
        <row r="1195">
          <cell r="A1195" t="str">
            <v>15062004</v>
          </cell>
          <cell r="B1195" t="str">
            <v>SubjectDetail</v>
          </cell>
          <cell r="C1195" t="str">
            <v>en-GB</v>
          </cell>
          <cell r="D1195" t="str">
            <v>400 m freestyle</v>
          </cell>
          <cell r="E1195" t="str">
            <v>Competitors cover 400m in any style, though front crawl is universally employed</v>
          </cell>
        </row>
        <row r="1196">
          <cell r="A1196" t="str">
            <v>15062005</v>
          </cell>
          <cell r="B1196" t="str">
            <v>SubjectDetail</v>
          </cell>
          <cell r="C1196" t="str">
            <v>en-GB</v>
          </cell>
          <cell r="D1196" t="str">
            <v>800 m freestyle</v>
          </cell>
          <cell r="E1196" t="str">
            <v>Competitors cover 800m in any style, though front crawl is universally employed</v>
          </cell>
        </row>
        <row r="1197">
          <cell r="A1197" t="str">
            <v>15062006</v>
          </cell>
          <cell r="B1197" t="str">
            <v>SubjectDetail</v>
          </cell>
          <cell r="C1197" t="str">
            <v>en-GB</v>
          </cell>
          <cell r="D1197" t="str">
            <v>1500 m freestyle</v>
          </cell>
          <cell r="E1197" t="str">
            <v>Competitors cover 1500m in any style, though front crawl is universally employed</v>
          </cell>
        </row>
        <row r="1198">
          <cell r="A1198" t="str">
            <v>15062007</v>
          </cell>
          <cell r="B1198" t="str">
            <v>SubjectDetail</v>
          </cell>
          <cell r="C1198" t="str">
            <v>en-GB</v>
          </cell>
          <cell r="D1198" t="str">
            <v>relay 4x50 m freestyle</v>
          </cell>
          <cell r="E1198" t="str">
            <v>Teams of four swimmers cover 50m freestyle in a 200m race</v>
          </cell>
        </row>
        <row r="1199">
          <cell r="A1199" t="str">
            <v>15062008</v>
          </cell>
          <cell r="B1199" t="str">
            <v>SubjectDetail</v>
          </cell>
          <cell r="C1199" t="str">
            <v>en-GB</v>
          </cell>
          <cell r="D1199" t="str">
            <v>relay 4x100 m freestyle</v>
          </cell>
          <cell r="E1199" t="str">
            <v>Teams of four swimmers cover 100m freestyle in a 400m race</v>
          </cell>
        </row>
        <row r="1200">
          <cell r="A1200" t="str">
            <v>15062009</v>
          </cell>
          <cell r="B1200" t="str">
            <v>SubjectDetail</v>
          </cell>
          <cell r="C1200" t="str">
            <v>en-GB</v>
          </cell>
          <cell r="D1200" t="str">
            <v>relay 4x200 m freestyle</v>
          </cell>
          <cell r="E1200" t="str">
            <v>Teams of four swimmers cover 200m freestyle in a 800m race</v>
          </cell>
        </row>
        <row r="1201">
          <cell r="A1201" t="str">
            <v>15062010</v>
          </cell>
          <cell r="B1201" t="str">
            <v>SubjectDetail</v>
          </cell>
          <cell r="C1201" t="str">
            <v>en-GB</v>
          </cell>
          <cell r="D1201" t="str">
            <v>50 m backstroke</v>
          </cell>
          <cell r="E1201" t="str">
            <v>Competitors cover 50m in the backstroke style</v>
          </cell>
        </row>
        <row r="1202">
          <cell r="A1202" t="str">
            <v>15062011</v>
          </cell>
          <cell r="B1202" t="str">
            <v>SubjectDetail</v>
          </cell>
          <cell r="C1202" t="str">
            <v>en-GB</v>
          </cell>
          <cell r="D1202" t="str">
            <v>100 m backstroke</v>
          </cell>
          <cell r="E1202" t="str">
            <v>Competitors cover 100m in the backstroke style</v>
          </cell>
        </row>
        <row r="1203">
          <cell r="A1203" t="str">
            <v>15062012</v>
          </cell>
          <cell r="B1203" t="str">
            <v>SubjectDetail</v>
          </cell>
          <cell r="C1203" t="str">
            <v>en-GB</v>
          </cell>
          <cell r="D1203" t="str">
            <v>200 m backstroke</v>
          </cell>
          <cell r="E1203" t="str">
            <v>Competitors cover 200m in the backstroke style</v>
          </cell>
        </row>
        <row r="1204">
          <cell r="A1204" t="str">
            <v>15062013</v>
          </cell>
          <cell r="B1204" t="str">
            <v>SubjectDetail</v>
          </cell>
          <cell r="C1204" t="str">
            <v>en-GB</v>
          </cell>
          <cell r="D1204" t="str">
            <v>50 m breaststroke</v>
          </cell>
          <cell r="E1204" t="str">
            <v>A 50m race in the breaststroke style, on the front, effecting forward and outward push movements with the arms and backward and outward pushes with the legs</v>
          </cell>
        </row>
        <row r="1205">
          <cell r="A1205" t="str">
            <v>15062014</v>
          </cell>
          <cell r="B1205" t="str">
            <v>SubjectDetail</v>
          </cell>
          <cell r="C1205" t="str">
            <v>en-GB</v>
          </cell>
          <cell r="D1205" t="str">
            <v>100 m breaststroke</v>
          </cell>
          <cell r="E1205" t="str">
            <v>A 100m race in the breaststroke style, on the front, effecting forward and outward push movements with the arms and backward and outward pushes with the legs</v>
          </cell>
        </row>
        <row r="1206">
          <cell r="A1206" t="str">
            <v>15062015</v>
          </cell>
          <cell r="B1206" t="str">
            <v>SubjectDetail</v>
          </cell>
          <cell r="C1206" t="str">
            <v>en-GB</v>
          </cell>
          <cell r="D1206" t="str">
            <v>200 m breaststroke</v>
          </cell>
          <cell r="E1206" t="str">
            <v>A 200m race in the breaststroke style, on the front, effecting forward and outward push movements with the arms and backward and outward pushes with the legs</v>
          </cell>
        </row>
        <row r="1207">
          <cell r="A1207" t="str">
            <v>15062016</v>
          </cell>
          <cell r="B1207" t="str">
            <v>SubjectDetail</v>
          </cell>
          <cell r="C1207" t="str">
            <v>en-GB</v>
          </cell>
          <cell r="D1207" t="str">
            <v>50 m butterfly</v>
          </cell>
          <cell r="E1207" t="str">
            <v>A 50m butterfly race, swum on the front with the shoulders remaining parallel to the water both arms moving in simultaneous windmill fashion, the legs remain together and are moved in a flapping motion. The most physical of all styles. </v>
          </cell>
        </row>
        <row r="1208">
          <cell r="A1208" t="str">
            <v>15062017</v>
          </cell>
          <cell r="B1208" t="str">
            <v>SubjectDetail</v>
          </cell>
          <cell r="C1208" t="str">
            <v>en-GB</v>
          </cell>
          <cell r="D1208" t="str">
            <v>100 m butterfly</v>
          </cell>
          <cell r="E1208" t="str">
            <v>A 100m butterfly race, swum on the front with the shoulders remaining parallel to the water both arms moving in simultaneous windmill fashion, the legs remain together and are moved in a flapping motion. The most physical of all styles</v>
          </cell>
        </row>
        <row r="1209">
          <cell r="A1209" t="str">
            <v>15062018</v>
          </cell>
          <cell r="B1209" t="str">
            <v>SubjectDetail</v>
          </cell>
          <cell r="C1209" t="str">
            <v>en-GB</v>
          </cell>
          <cell r="D1209" t="str">
            <v>200 m butterfly</v>
          </cell>
          <cell r="E1209" t="str">
            <v>A 200m butterfly race, swum on the front with the shoulders remaining parallel to the water both arms moving in simultaneous windmill fashion, the legs remain together and are moved in a flapping motion. The most physical of all styles</v>
          </cell>
        </row>
        <row r="1210">
          <cell r="A1210" t="str">
            <v>15062019</v>
          </cell>
          <cell r="B1210" t="str">
            <v>SubjectDetail</v>
          </cell>
          <cell r="C1210" t="str">
            <v>en-GB</v>
          </cell>
          <cell r="D1210" t="str">
            <v>100 m medley</v>
          </cell>
          <cell r="E1210" t="str">
            <v>Swimmers complete four laps, each in a different style and in this order: butterfly, backstroke, breaststroke and freestyle, covering a total of 100m.</v>
          </cell>
        </row>
        <row r="1211">
          <cell r="A1211" t="str">
            <v>15062020</v>
          </cell>
          <cell r="B1211" t="str">
            <v>SubjectDetail</v>
          </cell>
          <cell r="C1211" t="str">
            <v>en-GB</v>
          </cell>
          <cell r="D1211" t="str">
            <v>200 m medley</v>
          </cell>
          <cell r="E1211" t="str">
            <v>Swimmers complete four laps, each in a different style and in this order: butterfly, backstroke, breaststroke and freestyle, covering a total of 200m.</v>
          </cell>
        </row>
        <row r="1212">
          <cell r="A1212" t="str">
            <v>15062021</v>
          </cell>
          <cell r="B1212" t="str">
            <v>SubjectDetail</v>
          </cell>
          <cell r="C1212" t="str">
            <v>en-GB</v>
          </cell>
          <cell r="D1212" t="str">
            <v>400 m medley</v>
          </cell>
          <cell r="E1212" t="str">
            <v>Swimmers complete eight laps, two in each style and in this order: butterfly, backstroke, breaststroke and freestyle, covering a total of 400m.</v>
          </cell>
        </row>
        <row r="1213">
          <cell r="A1213" t="str">
            <v>15062022</v>
          </cell>
          <cell r="B1213" t="str">
            <v>SubjectDetail</v>
          </cell>
          <cell r="C1213" t="str">
            <v>en-GB</v>
          </cell>
          <cell r="D1213" t="str">
            <v>relay 4x50 m medlay</v>
          </cell>
          <cell r="E1213" t="str">
            <v>A relay team of four, each of whom completes a single lap and each in a different style in this order: backstroke, breaststroke, butterfly and freestyle in a race of 200m total.</v>
          </cell>
        </row>
        <row r="1214">
          <cell r="A1214" t="str">
            <v>15062023</v>
          </cell>
          <cell r="B1214" t="str">
            <v>SubjectDetail</v>
          </cell>
          <cell r="C1214" t="str">
            <v>en-GB</v>
          </cell>
          <cell r="D1214" t="str">
            <v>relay4x100 m medley</v>
          </cell>
          <cell r="E1214" t="str">
            <v>A relay team of four, each of whom completes two laps and each in a different style in this order: backstroke, breaststroke, butterfly and freestyle in a race of 400m total.</v>
          </cell>
        </row>
        <row r="1215">
          <cell r="A1215" t="str">
            <v>15062024</v>
          </cell>
          <cell r="B1215" t="str">
            <v>SubjectDetail</v>
          </cell>
          <cell r="C1215" t="str">
            <v>en-GB</v>
          </cell>
          <cell r="D1215" t="str">
            <v>short course</v>
          </cell>
          <cell r="E1215" t="str">
            <v>Races competed in a 25m length pool</v>
          </cell>
        </row>
        <row r="1216">
          <cell r="A1216" t="str">
            <v>15062025</v>
          </cell>
          <cell r="B1216" t="str">
            <v>SubjectDetail</v>
          </cell>
          <cell r="C1216" t="str">
            <v>en-GB</v>
          </cell>
          <cell r="D1216" t="str">
            <v>synchronised technical routine</v>
          </cell>
          <cell r="E1216" t="str">
            <v>Contestants obtain points from 10 sitting judges by executing certain synchronised artistic shapes and movements in the water. In the technical programme, competitors must execute a range of specific moves in a given order.</v>
          </cell>
        </row>
        <row r="1217">
          <cell r="A1217" t="str">
            <v>15062026</v>
          </cell>
          <cell r="B1217" t="str">
            <v>SubjectDetail</v>
          </cell>
          <cell r="C1217" t="str">
            <v>en-GB</v>
          </cell>
          <cell r="D1217" t="str">
            <v>synchronised free routine</v>
          </cell>
          <cell r="E1217" t="str">
            <v>In the free programme, music, movements and their order of execution are not restricted.</v>
          </cell>
        </row>
        <row r="1218">
          <cell r="A1218" t="str">
            <v>15063000</v>
          </cell>
          <cell r="B1218" t="str">
            <v>SubjectMatter</v>
          </cell>
          <cell r="C1218" t="str">
            <v>en-GB</v>
          </cell>
          <cell r="D1218" t="str">
            <v>table tennis</v>
          </cell>
          <cell r="E1218" t="str">
            <v>A racket sport for two or four (in doubles), who compete at a table divided by a  net using a small bat to play a lightweight ball</v>
          </cell>
        </row>
        <row r="1219">
          <cell r="A1219" t="str">
            <v>15064000</v>
          </cell>
          <cell r="B1219" t="str">
            <v>SubjectMatter</v>
          </cell>
          <cell r="C1219" t="str">
            <v>en-GB</v>
          </cell>
          <cell r="D1219" t="str">
            <v>Taekwon-Do</v>
          </cell>
          <cell r="E1219" t="str">
            <v>A martial art of Korean origin</v>
          </cell>
        </row>
        <row r="1220">
          <cell r="A1220" t="str">
            <v>15064001</v>
          </cell>
          <cell r="B1220" t="str">
            <v>SubjectDetail</v>
          </cell>
          <cell r="C1220" t="str">
            <v>en-GB</v>
          </cell>
          <cell r="D1220" t="str">
            <v>under 49 kg</v>
          </cell>
          <cell r="E1220" t="str">
            <v>Weight category</v>
          </cell>
        </row>
        <row r="1221">
          <cell r="A1221" t="str">
            <v>15064002</v>
          </cell>
          <cell r="B1221" t="str">
            <v>SubjectDetail</v>
          </cell>
          <cell r="C1221" t="str">
            <v>en-GB</v>
          </cell>
          <cell r="D1221" t="str">
            <v>under 58 kg</v>
          </cell>
          <cell r="E1221" t="str">
            <v>Weight category</v>
          </cell>
        </row>
        <row r="1222">
          <cell r="A1222" t="str">
            <v>15064003</v>
          </cell>
          <cell r="B1222" t="str">
            <v>SubjectDetail</v>
          </cell>
          <cell r="C1222" t="str">
            <v>en-GB</v>
          </cell>
          <cell r="D1222" t="str">
            <v>49-57 kg</v>
          </cell>
          <cell r="E1222" t="str">
            <v>Weight category</v>
          </cell>
        </row>
        <row r="1223">
          <cell r="A1223" t="str">
            <v>15064004</v>
          </cell>
          <cell r="B1223" t="str">
            <v>SubjectDetail</v>
          </cell>
          <cell r="C1223" t="str">
            <v>en-GB</v>
          </cell>
          <cell r="D1223" t="str">
            <v>58-68 kg</v>
          </cell>
          <cell r="E1223" t="str">
            <v>Weight category</v>
          </cell>
        </row>
        <row r="1224">
          <cell r="A1224" t="str">
            <v>15064005</v>
          </cell>
          <cell r="B1224" t="str">
            <v>SubjectDetail</v>
          </cell>
          <cell r="C1224" t="str">
            <v>en-GB</v>
          </cell>
          <cell r="D1224" t="str">
            <v>57-67 kg</v>
          </cell>
          <cell r="E1224" t="str">
            <v>Weight category</v>
          </cell>
        </row>
        <row r="1225">
          <cell r="A1225" t="str">
            <v>15064006</v>
          </cell>
          <cell r="B1225" t="str">
            <v>SubjectDetail</v>
          </cell>
          <cell r="C1225" t="str">
            <v>en-GB</v>
          </cell>
          <cell r="D1225" t="str">
            <v>68-80 kg</v>
          </cell>
          <cell r="E1225" t="str">
            <v>Weight category</v>
          </cell>
        </row>
        <row r="1226">
          <cell r="A1226" t="str">
            <v>15064007</v>
          </cell>
          <cell r="B1226" t="str">
            <v>SubjectDetail</v>
          </cell>
          <cell r="C1226" t="str">
            <v>en-GB</v>
          </cell>
          <cell r="D1226" t="str">
            <v>over 67 kg</v>
          </cell>
          <cell r="E1226" t="str">
            <v>Weight category</v>
          </cell>
        </row>
        <row r="1227">
          <cell r="A1227" t="str">
            <v>15064008</v>
          </cell>
          <cell r="B1227" t="str">
            <v>SubjectDetail</v>
          </cell>
          <cell r="C1227" t="str">
            <v>en-GB</v>
          </cell>
          <cell r="D1227" t="str">
            <v>over 80 kg</v>
          </cell>
          <cell r="E1227" t="str">
            <v>Weight category</v>
          </cell>
        </row>
        <row r="1228">
          <cell r="A1228" t="str">
            <v>15065000</v>
          </cell>
          <cell r="B1228" t="str">
            <v>SubjectMatter</v>
          </cell>
          <cell r="C1228" t="str">
            <v>en-GB</v>
          </cell>
          <cell r="D1228" t="str">
            <v>tennis</v>
          </cell>
          <cell r="E1228" t="str">
            <v>A sport where two players, four in doubles, equipped with a racket compete by hitting the ball over a net into the opponent's side of the court with the aim of putting it out of reach within the regulation lines, thus winning points. </v>
          </cell>
        </row>
        <row r="1229">
          <cell r="A1229" t="str">
            <v>15065001</v>
          </cell>
          <cell r="B1229" t="str">
            <v>SubjectDetail</v>
          </cell>
          <cell r="C1229" t="str">
            <v>en-GB</v>
          </cell>
          <cell r="D1229" t="str">
            <v>soft tennis</v>
          </cell>
          <cell r="E1229" t="str">
            <v>Tennis with a soft rubber ball. (Programme of National Sports Festival in Japan)</v>
          </cell>
        </row>
        <row r="1230">
          <cell r="A1230" t="str">
            <v>15066000</v>
          </cell>
          <cell r="B1230" t="str">
            <v>SubjectMatter</v>
          </cell>
          <cell r="C1230" t="str">
            <v>en-GB</v>
          </cell>
          <cell r="D1230" t="str">
            <v>triathlon</v>
          </cell>
          <cell r="E1230" t="str">
            <v>An endurance multi-sport where competitors first swim, then cycle and then run a road race. Distances vary according to the competition, the Olympic version being 1.5, 40 and 10km respectively. </v>
          </cell>
        </row>
        <row r="1231">
          <cell r="A1231" t="str">
            <v>15066001</v>
          </cell>
          <cell r="B1231" t="str">
            <v>SubjectDetail</v>
          </cell>
          <cell r="C1231" t="str">
            <v>en-GB</v>
          </cell>
          <cell r="D1231" t="str">
            <v>triathlon swimming</v>
          </cell>
          <cell r="E1231" t="str">
            <v>Triathlon event</v>
          </cell>
        </row>
        <row r="1232">
          <cell r="A1232" t="str">
            <v>15066002</v>
          </cell>
          <cell r="B1232" t="str">
            <v>SubjectDetail</v>
          </cell>
          <cell r="C1232" t="str">
            <v>en-GB</v>
          </cell>
          <cell r="D1232" t="str">
            <v>triathlon cycling</v>
          </cell>
          <cell r="E1232" t="str">
            <v>Triathlon event</v>
          </cell>
        </row>
        <row r="1233">
          <cell r="A1233" t="str">
            <v>15066003</v>
          </cell>
          <cell r="B1233" t="str">
            <v>SubjectDetail</v>
          </cell>
          <cell r="C1233" t="str">
            <v>en-GB</v>
          </cell>
          <cell r="D1233" t="str">
            <v>triathlon run</v>
          </cell>
          <cell r="E1233" t="str">
            <v>Triathlon event</v>
          </cell>
        </row>
        <row r="1234">
          <cell r="A1234" t="str">
            <v>15067000</v>
          </cell>
          <cell r="B1234" t="str">
            <v>SubjectMatter</v>
          </cell>
          <cell r="C1234" t="str">
            <v>en-GB</v>
          </cell>
          <cell r="D1234" t="str">
            <v>volleyball</v>
          </cell>
          <cell r="E1234" t="str">
            <v>Two teams of six record points by hitting a ball over a net into the opponent's half of the court, keeping it in the air at all times. Points are won when opponents fail to return the ball.</v>
          </cell>
        </row>
        <row r="1235">
          <cell r="A1235" t="str">
            <v>15067001</v>
          </cell>
          <cell r="B1235" t="str">
            <v>SubjectDetail</v>
          </cell>
          <cell r="C1235" t="str">
            <v>en-GB</v>
          </cell>
          <cell r="D1235" t="str">
            <v>beach volleyball</v>
          </cell>
          <cell r="E1235" t="str">
            <v>Two teams of two players compete on a sand court. Unlike indoor volleyball, points are scored only when the serving team wins a rally or forces an error. The sand surface makes it more physically demanding than volleyball.</v>
          </cell>
        </row>
        <row r="1236">
          <cell r="A1236" t="str">
            <v>15068000</v>
          </cell>
          <cell r="B1236" t="str">
            <v>SubjectMatter</v>
          </cell>
          <cell r="C1236" t="str">
            <v>en-GB</v>
          </cell>
          <cell r="D1236" t="str">
            <v>water polo</v>
          </cell>
          <cell r="E1236" t="str">
            <v>Played in a pool between two teams of 7, who must stay afloat and can only use one hand to pass the ball or swim with it before trying to throw it into the opponents net to score goals.</v>
          </cell>
        </row>
        <row r="1237">
          <cell r="A1237" t="str">
            <v>15069000</v>
          </cell>
          <cell r="B1237" t="str">
            <v>SubjectMatter</v>
          </cell>
          <cell r="C1237" t="str">
            <v>en-GB</v>
          </cell>
          <cell r="D1237" t="str">
            <v>water skiing</v>
          </cell>
          <cell r="E1237" t="str">
            <v>On one or two skis contestants are pulled by a power boat along the water's surface</v>
          </cell>
        </row>
        <row r="1238">
          <cell r="A1238" t="str">
            <v>15069001</v>
          </cell>
          <cell r="B1238" t="str">
            <v>SubjectDetail</v>
          </cell>
          <cell r="C1238" t="str">
            <v>en-GB</v>
          </cell>
          <cell r="D1238" t="str">
            <v>slalom</v>
          </cell>
          <cell r="E1238" t="str">
            <v>Speed event where contestants round a course marked out by buoys</v>
          </cell>
        </row>
        <row r="1239">
          <cell r="A1239" t="str">
            <v>15069002</v>
          </cell>
          <cell r="B1239" t="str">
            <v>SubjectDetail</v>
          </cell>
          <cell r="C1239" t="str">
            <v>en-GB</v>
          </cell>
          <cell r="D1239" t="str">
            <v>trick</v>
          </cell>
          <cell r="E1239" t="str">
            <v>Skiers perform a maximum of figures in a limited time period</v>
          </cell>
        </row>
        <row r="1240">
          <cell r="A1240" t="str">
            <v>15069003</v>
          </cell>
          <cell r="B1240" t="str">
            <v>SubjectDetail</v>
          </cell>
          <cell r="C1240" t="str">
            <v>en-GB</v>
          </cell>
          <cell r="D1240" t="str">
            <v>jump</v>
          </cell>
          <cell r="E1240" t="str">
            <v>Skiers perform as long a jump as possible from a ramp in the water</v>
          </cell>
        </row>
        <row r="1241">
          <cell r="A1241" t="str">
            <v>15069004</v>
          </cell>
          <cell r="B1241" t="str">
            <v>SubjectDetail</v>
          </cell>
          <cell r="C1241" t="str">
            <v>en-GB</v>
          </cell>
          <cell r="D1241" t="str">
            <v>combined</v>
          </cell>
          <cell r="E1241" t="str">
            <v>A combined event made up of the slalom, jump and trick</v>
          </cell>
        </row>
        <row r="1242">
          <cell r="A1242" t="str">
            <v>15070000</v>
          </cell>
          <cell r="B1242" t="str">
            <v>SubjectMatter</v>
          </cell>
          <cell r="C1242" t="str">
            <v>en-GB</v>
          </cell>
          <cell r="D1242" t="str">
            <v>weightlifting</v>
          </cell>
          <cell r="E1242" t="str">
            <v>A strength test where competitors lift as heavy a weight as possible</v>
          </cell>
        </row>
        <row r="1243">
          <cell r="A1243" t="str">
            <v>15070001</v>
          </cell>
          <cell r="B1243" t="str">
            <v>SubjectDetail</v>
          </cell>
          <cell r="C1243" t="str">
            <v>en-GB</v>
          </cell>
          <cell r="D1243" t="str">
            <v>snatch</v>
          </cell>
          <cell r="E1243" t="str">
            <v>The bar must be lifted from floor to above the head in one movement</v>
          </cell>
        </row>
        <row r="1244">
          <cell r="A1244" t="str">
            <v>15070002</v>
          </cell>
          <cell r="B1244" t="str">
            <v>SubjectDetail</v>
          </cell>
          <cell r="C1244" t="str">
            <v>en-GB</v>
          </cell>
          <cell r="D1244" t="str">
            <v>clean and jerk</v>
          </cell>
          <cell r="E1244" t="str">
            <v>The bar is first lifted to the shoulders and then jerk it above the head and keep it there while maintaining straight legs</v>
          </cell>
        </row>
        <row r="1245">
          <cell r="A1245" t="str">
            <v>15070003</v>
          </cell>
          <cell r="B1245" t="str">
            <v>SubjectDetail</v>
          </cell>
          <cell r="C1245" t="str">
            <v>en-GB</v>
          </cell>
          <cell r="D1245" t="str">
            <v>48 kg</v>
          </cell>
          <cell r="E1245" t="str">
            <v>Competitor weight category</v>
          </cell>
        </row>
        <row r="1246">
          <cell r="A1246" t="str">
            <v>15070004</v>
          </cell>
          <cell r="B1246" t="str">
            <v>SubjectDetail</v>
          </cell>
          <cell r="C1246" t="str">
            <v>en-GB</v>
          </cell>
          <cell r="D1246" t="str">
            <v>53 kg</v>
          </cell>
          <cell r="E1246" t="str">
            <v>Competitor weight category</v>
          </cell>
        </row>
        <row r="1247">
          <cell r="A1247" t="str">
            <v>15070005</v>
          </cell>
          <cell r="B1247" t="str">
            <v>SubjectDetail</v>
          </cell>
          <cell r="C1247" t="str">
            <v>en-GB</v>
          </cell>
          <cell r="D1247" t="str">
            <v>63 kg</v>
          </cell>
          <cell r="E1247" t="str">
            <v>Competitor weight category</v>
          </cell>
        </row>
        <row r="1248">
          <cell r="A1248" t="str">
            <v>15070006</v>
          </cell>
          <cell r="B1248" t="str">
            <v>SubjectDetail</v>
          </cell>
          <cell r="C1248" t="str">
            <v>en-GB</v>
          </cell>
          <cell r="D1248" t="str">
            <v>75 kg</v>
          </cell>
          <cell r="E1248" t="str">
            <v>Competitor weight category</v>
          </cell>
        </row>
        <row r="1249">
          <cell r="A1249" t="str">
            <v>15070007</v>
          </cell>
          <cell r="B1249" t="str">
            <v>SubjectDetail</v>
          </cell>
          <cell r="C1249" t="str">
            <v>en-GB</v>
          </cell>
          <cell r="D1249" t="str">
            <v>over 75 kg</v>
          </cell>
          <cell r="E1249" t="str">
            <v>Competitor weight category</v>
          </cell>
        </row>
        <row r="1250">
          <cell r="A1250" t="str">
            <v>15070008</v>
          </cell>
          <cell r="B1250" t="str">
            <v>SubjectDetail</v>
          </cell>
          <cell r="C1250" t="str">
            <v>en-GB</v>
          </cell>
          <cell r="D1250" t="str">
            <v>56 kg</v>
          </cell>
          <cell r="E1250" t="str">
            <v>Competitor weight category</v>
          </cell>
        </row>
        <row r="1251">
          <cell r="A1251" t="str">
            <v>15070009</v>
          </cell>
          <cell r="B1251" t="str">
            <v>SubjectDetail</v>
          </cell>
          <cell r="C1251" t="str">
            <v>en-GB</v>
          </cell>
          <cell r="D1251" t="str">
            <v>62 kg</v>
          </cell>
          <cell r="E1251" t="str">
            <v>Competitor weight category</v>
          </cell>
        </row>
        <row r="1252">
          <cell r="A1252" t="str">
            <v>15070010</v>
          </cell>
          <cell r="B1252" t="str">
            <v>SubjectDetail</v>
          </cell>
          <cell r="C1252" t="str">
            <v>en-GB</v>
          </cell>
          <cell r="D1252" t="str">
            <v>69 kg</v>
          </cell>
          <cell r="E1252" t="str">
            <v>Competitor weight category</v>
          </cell>
        </row>
        <row r="1253">
          <cell r="A1253" t="str">
            <v>15070011</v>
          </cell>
          <cell r="B1253" t="str">
            <v>SubjectDetail</v>
          </cell>
          <cell r="C1253" t="str">
            <v>en-GB</v>
          </cell>
          <cell r="D1253" t="str">
            <v>77 kg</v>
          </cell>
          <cell r="E1253" t="str">
            <v>Competitor weight category</v>
          </cell>
        </row>
        <row r="1254">
          <cell r="A1254" t="str">
            <v>15070012</v>
          </cell>
          <cell r="B1254" t="str">
            <v>SubjectDetail</v>
          </cell>
          <cell r="C1254" t="str">
            <v>en-GB</v>
          </cell>
          <cell r="D1254" t="str">
            <v>85 kg</v>
          </cell>
          <cell r="E1254" t="str">
            <v>Competitor weight category</v>
          </cell>
        </row>
        <row r="1255">
          <cell r="A1255" t="str">
            <v>15070013</v>
          </cell>
          <cell r="B1255" t="str">
            <v>SubjectDetail</v>
          </cell>
          <cell r="C1255" t="str">
            <v>en-GB</v>
          </cell>
          <cell r="D1255" t="str">
            <v>94 kg</v>
          </cell>
          <cell r="E1255" t="str">
            <v>Competitor weight category</v>
          </cell>
        </row>
        <row r="1256">
          <cell r="A1256" t="str">
            <v>15070014</v>
          </cell>
          <cell r="B1256" t="str">
            <v>SubjectDetail</v>
          </cell>
          <cell r="C1256" t="str">
            <v>en-GB</v>
          </cell>
          <cell r="D1256" t="str">
            <v>105 kg</v>
          </cell>
          <cell r="E1256" t="str">
            <v>Competitor weight category</v>
          </cell>
        </row>
        <row r="1257">
          <cell r="A1257" t="str">
            <v>15070015</v>
          </cell>
          <cell r="B1257" t="str">
            <v>SubjectDetail</v>
          </cell>
          <cell r="C1257" t="str">
            <v>en-GB</v>
          </cell>
          <cell r="D1257" t="str">
            <v>over 105 kg</v>
          </cell>
          <cell r="E1257" t="str">
            <v>Competitor weight category</v>
          </cell>
        </row>
        <row r="1258">
          <cell r="A1258" t="str">
            <v>15070016</v>
          </cell>
          <cell r="B1258" t="str">
            <v>SubjectDetail</v>
          </cell>
          <cell r="C1258" t="str">
            <v>en-GB</v>
          </cell>
          <cell r="D1258" t="str">
            <v>powerlifting</v>
          </cell>
          <cell r="E1258" t="str">
            <v>A strength test where competitors lift as heavy a weight as possible</v>
          </cell>
        </row>
        <row r="1259">
          <cell r="A1259" t="str">
            <v>15071000</v>
          </cell>
          <cell r="B1259" t="str">
            <v>SubjectMatter</v>
          </cell>
          <cell r="C1259" t="str">
            <v>en-GB</v>
          </cell>
          <cell r="D1259" t="str">
            <v>windsurfing</v>
          </cell>
          <cell r="E1259" t="str">
            <v>Contestants must complete a marked out course as fast as possible on a windsurf board</v>
          </cell>
        </row>
        <row r="1260">
          <cell r="A1260" t="str">
            <v>15071001</v>
          </cell>
          <cell r="B1260" t="str">
            <v>SubjectDetail</v>
          </cell>
          <cell r="C1260" t="str">
            <v>en-GB</v>
          </cell>
          <cell r="D1260" t="str">
            <v>ocean</v>
          </cell>
          <cell r="E1260" t="str">
            <v>Races on the open seas</v>
          </cell>
        </row>
        <row r="1261">
          <cell r="A1261" t="str">
            <v>15071002</v>
          </cell>
          <cell r="B1261" t="str">
            <v>SubjectDetail</v>
          </cell>
          <cell r="C1261" t="str">
            <v>en-GB</v>
          </cell>
          <cell r="D1261" t="str">
            <v>lake</v>
          </cell>
          <cell r="E1261" t="str">
            <v>Races competed on lakes</v>
          </cell>
        </row>
        <row r="1262">
          <cell r="A1262" t="str">
            <v>15071003</v>
          </cell>
          <cell r="B1262" t="str">
            <v>SubjectDetail</v>
          </cell>
          <cell r="C1262" t="str">
            <v>en-GB</v>
          </cell>
          <cell r="D1262" t="str">
            <v>river</v>
          </cell>
          <cell r="E1262" t="str">
            <v>Races competed on rivers</v>
          </cell>
        </row>
        <row r="1263">
          <cell r="A1263" t="str">
            <v>15071004</v>
          </cell>
          <cell r="B1263" t="str">
            <v>SubjectDetail</v>
          </cell>
          <cell r="C1263" t="str">
            <v>en-GB</v>
          </cell>
          <cell r="D1263" t="str">
            <v>land</v>
          </cell>
          <cell r="E1263" t="str">
            <v>Races competed on land with a board equipped with wheels</v>
          </cell>
        </row>
        <row r="1264">
          <cell r="A1264" t="str">
            <v>15072000</v>
          </cell>
          <cell r="B1264" t="str">
            <v>SubjectMatter</v>
          </cell>
          <cell r="C1264" t="str">
            <v>en-GB</v>
          </cell>
          <cell r="D1264" t="str">
            <v>wrestling</v>
          </cell>
          <cell r="E1264" t="str">
            <v>Combat sport where each wrestler attempts to win over his adversary, by holding both shoulders on the ground (fall) long enough to be in control. Points can also be decisive.</v>
          </cell>
        </row>
        <row r="1265">
          <cell r="A1265" t="str">
            <v>15072001</v>
          </cell>
          <cell r="B1265" t="str">
            <v>SubjectDetail</v>
          </cell>
          <cell r="C1265" t="str">
            <v>en-GB</v>
          </cell>
          <cell r="D1265" t="str">
            <v>freestyle</v>
          </cell>
          <cell r="E1265" t="str">
            <v>A style where leg holds are allowed</v>
          </cell>
        </row>
        <row r="1266">
          <cell r="A1266" t="str">
            <v>15072002</v>
          </cell>
          <cell r="B1266" t="str">
            <v>SubjectDetail</v>
          </cell>
          <cell r="C1266" t="str">
            <v>en-GB</v>
          </cell>
          <cell r="D1266" t="str">
            <v>greco-roman</v>
          </cell>
          <cell r="E1266" t="str">
            <v>A style where the only holds allowed are those between the head and the belt</v>
          </cell>
        </row>
        <row r="1267">
          <cell r="A1267" t="str">
            <v>15072003</v>
          </cell>
          <cell r="B1267" t="str">
            <v>SubjectDetail</v>
          </cell>
          <cell r="C1267" t="str">
            <v>en-GB</v>
          </cell>
          <cell r="D1267" t="str">
            <v>over 130 kg</v>
          </cell>
          <cell r="E1267" t="str">
            <v>Competitor weight category</v>
          </cell>
        </row>
        <row r="1268">
          <cell r="A1268" t="str">
            <v>15072004</v>
          </cell>
          <cell r="B1268" t="str">
            <v>SubjectDetail</v>
          </cell>
          <cell r="C1268" t="str">
            <v>en-GB</v>
          </cell>
          <cell r="D1268" t="str">
            <v>130 kg</v>
          </cell>
          <cell r="E1268" t="str">
            <v>Competitor weight category</v>
          </cell>
        </row>
        <row r="1269">
          <cell r="A1269" t="str">
            <v>15072005</v>
          </cell>
          <cell r="B1269" t="str">
            <v>SubjectDetail</v>
          </cell>
          <cell r="C1269" t="str">
            <v>en-GB</v>
          </cell>
          <cell r="D1269" t="str">
            <v>97 kg</v>
          </cell>
          <cell r="E1269" t="str">
            <v>Competitor weight category</v>
          </cell>
        </row>
        <row r="1270">
          <cell r="A1270" t="str">
            <v>15072006</v>
          </cell>
          <cell r="B1270" t="str">
            <v>SubjectDetail</v>
          </cell>
          <cell r="C1270" t="str">
            <v>en-GB</v>
          </cell>
          <cell r="D1270" t="str">
            <v>85 kg</v>
          </cell>
          <cell r="E1270" t="str">
            <v>Competitor weight category</v>
          </cell>
        </row>
        <row r="1271">
          <cell r="A1271" t="str">
            <v>15072007</v>
          </cell>
          <cell r="B1271" t="str">
            <v>SubjectDetail</v>
          </cell>
          <cell r="C1271" t="str">
            <v>en-GB</v>
          </cell>
          <cell r="D1271" t="str">
            <v>76 kg</v>
          </cell>
          <cell r="E1271" t="str">
            <v>Competitor weight category</v>
          </cell>
        </row>
        <row r="1272">
          <cell r="A1272" t="str">
            <v>15072008</v>
          </cell>
          <cell r="B1272" t="str">
            <v>SubjectDetail</v>
          </cell>
          <cell r="C1272" t="str">
            <v>en-GB</v>
          </cell>
          <cell r="D1272" t="str">
            <v>69 kg</v>
          </cell>
          <cell r="E1272" t="str">
            <v>Competitor weight category</v>
          </cell>
        </row>
        <row r="1273">
          <cell r="A1273" t="str">
            <v>15072009</v>
          </cell>
          <cell r="B1273" t="str">
            <v>SubjectDetail</v>
          </cell>
          <cell r="C1273" t="str">
            <v>en-GB</v>
          </cell>
          <cell r="D1273" t="str">
            <v>63 kg</v>
          </cell>
          <cell r="E1273" t="str">
            <v>Competitor weight category</v>
          </cell>
        </row>
        <row r="1274">
          <cell r="A1274" t="str">
            <v>15072010</v>
          </cell>
          <cell r="B1274" t="str">
            <v>SubjectDetail</v>
          </cell>
          <cell r="C1274" t="str">
            <v>en-GB</v>
          </cell>
          <cell r="D1274" t="str">
            <v>58 kg</v>
          </cell>
          <cell r="E1274" t="str">
            <v>Competitor weight category</v>
          </cell>
        </row>
        <row r="1275">
          <cell r="A1275" t="str">
            <v>15072011</v>
          </cell>
          <cell r="B1275" t="str">
            <v>SubjectDetail</v>
          </cell>
          <cell r="C1275" t="str">
            <v>en-GB</v>
          </cell>
          <cell r="D1275" t="str">
            <v>54 kg</v>
          </cell>
          <cell r="E1275" t="str">
            <v>Competitor weight category</v>
          </cell>
        </row>
        <row r="1276">
          <cell r="A1276" t="str">
            <v>15072012</v>
          </cell>
          <cell r="B1276" t="str">
            <v>SubjectDetail</v>
          </cell>
          <cell r="C1276" t="str">
            <v>en-GB</v>
          </cell>
          <cell r="D1276" t="str">
            <v>Swiss wrestling</v>
          </cell>
          <cell r="E1276" t="str">
            <v>Traditional Swiss sport similar to wrestling with specific rules</v>
          </cell>
        </row>
        <row r="1277">
          <cell r="A1277" t="str">
            <v>15073000</v>
          </cell>
          <cell r="B1277" t="str">
            <v>SubjectMatter</v>
          </cell>
          <cell r="C1277" t="str">
            <v>en-GB</v>
          </cell>
          <cell r="D1277" t="str">
            <v>sports event</v>
          </cell>
          <cell r="E1277" t="str">
            <v> Sports meeting</v>
          </cell>
        </row>
        <row r="1278">
          <cell r="A1278" t="str">
            <v>15073001</v>
          </cell>
          <cell r="B1278" t="str">
            <v>SubjectDetail</v>
          </cell>
          <cell r="C1278" t="str">
            <v>en-GB</v>
          </cell>
          <cell r="D1278" t="str">
            <v>Summer Olympics</v>
          </cell>
          <cell r="E1278" t="str">
            <v>Summer Olympics</v>
          </cell>
        </row>
        <row r="1279">
          <cell r="A1279" t="str">
            <v>15073002</v>
          </cell>
          <cell r="B1279" t="str">
            <v>SubjectDetail</v>
          </cell>
          <cell r="C1279" t="str">
            <v>en-GB</v>
          </cell>
          <cell r="D1279" t="str">
            <v>Winter Olympics</v>
          </cell>
          <cell r="E1279" t="str">
            <v>Winter Olympics</v>
          </cell>
        </row>
        <row r="1280">
          <cell r="A1280" t="str">
            <v>15073003</v>
          </cell>
          <cell r="B1280" t="str">
            <v>SubjectDetail</v>
          </cell>
          <cell r="C1280" t="str">
            <v>en-GB</v>
          </cell>
          <cell r="D1280" t="str">
            <v>Summer universiade</v>
          </cell>
          <cell r="E1280" t="str">
            <v>Summer universiade</v>
          </cell>
        </row>
        <row r="1281">
          <cell r="A1281" t="str">
            <v>15073004</v>
          </cell>
          <cell r="B1281" t="str">
            <v>SubjectDetail</v>
          </cell>
          <cell r="C1281" t="str">
            <v>en-GB</v>
          </cell>
          <cell r="D1281" t="str">
            <v>Winter Universiade</v>
          </cell>
          <cell r="E1281" t="str">
            <v>Winter Universiade</v>
          </cell>
        </row>
        <row r="1282">
          <cell r="A1282" t="str">
            <v>15073005</v>
          </cell>
          <cell r="B1282" t="str">
            <v>SubjectDetail</v>
          </cell>
          <cell r="C1282" t="str">
            <v>en-GB</v>
          </cell>
          <cell r="D1282" t="str">
            <v>Commonwealth Games</v>
          </cell>
          <cell r="E1282" t="str">
            <v>Commonwealth Games</v>
          </cell>
        </row>
        <row r="1283">
          <cell r="A1283" t="str">
            <v>15073006</v>
          </cell>
          <cell r="B1283" t="str">
            <v>SubjectDetail</v>
          </cell>
          <cell r="C1283" t="str">
            <v>en-GB</v>
          </cell>
          <cell r="D1283" t="str">
            <v>Winter Goodwill Games</v>
          </cell>
          <cell r="E1283" t="str">
            <v>Winter Goodwill Games</v>
          </cell>
        </row>
        <row r="1284">
          <cell r="A1284" t="str">
            <v>15073007</v>
          </cell>
          <cell r="B1284" t="str">
            <v>SubjectDetail</v>
          </cell>
          <cell r="C1284" t="str">
            <v>en-GB</v>
          </cell>
          <cell r="D1284" t="str">
            <v>Summer Asian Games</v>
          </cell>
          <cell r="E1284" t="str">
            <v>Summer Asian Games</v>
          </cell>
        </row>
        <row r="1285">
          <cell r="A1285" t="str">
            <v>15073008</v>
          </cell>
          <cell r="B1285" t="str">
            <v>SubjectDetail</v>
          </cell>
          <cell r="C1285" t="str">
            <v>en-GB</v>
          </cell>
          <cell r="D1285" t="str">
            <v>Winter Asian Games</v>
          </cell>
          <cell r="E1285" t="str">
            <v>Winter Asian Games</v>
          </cell>
        </row>
        <row r="1286">
          <cell r="A1286" t="str">
            <v>15073009</v>
          </cell>
          <cell r="B1286" t="str">
            <v>SubjectDetail</v>
          </cell>
          <cell r="C1286" t="str">
            <v>en-GB</v>
          </cell>
          <cell r="D1286" t="str">
            <v>Panamerican Games</v>
          </cell>
          <cell r="E1286" t="str">
            <v>Panamerican Games</v>
          </cell>
        </row>
        <row r="1287">
          <cell r="A1287" t="str">
            <v>15073010</v>
          </cell>
          <cell r="B1287" t="str">
            <v>SubjectDetail</v>
          </cell>
          <cell r="C1287" t="str">
            <v>en-GB</v>
          </cell>
          <cell r="D1287" t="str">
            <v>African Games</v>
          </cell>
          <cell r="E1287" t="str">
            <v>African Games</v>
          </cell>
        </row>
        <row r="1288">
          <cell r="A1288" t="str">
            <v>15073011</v>
          </cell>
          <cell r="B1288" t="str">
            <v>SubjectDetail</v>
          </cell>
          <cell r="C1288" t="str">
            <v>en-GB</v>
          </cell>
          <cell r="D1288" t="str">
            <v>Mediterranean Games</v>
          </cell>
          <cell r="E1288" t="str">
            <v>Mediterranean Games</v>
          </cell>
        </row>
        <row r="1289">
          <cell r="A1289" t="str">
            <v>15073012</v>
          </cell>
          <cell r="B1289" t="str">
            <v>SubjectDetail</v>
          </cell>
          <cell r="C1289" t="str">
            <v>en-GB</v>
          </cell>
          <cell r="D1289" t="str">
            <v>SouthEast Asiatic Games</v>
          </cell>
          <cell r="E1289" t="str">
            <v>SouthEast Asiatic Games</v>
          </cell>
        </row>
        <row r="1290">
          <cell r="A1290" t="str">
            <v>15073013</v>
          </cell>
          <cell r="B1290" t="str">
            <v>SubjectDetail</v>
          </cell>
          <cell r="C1290" t="str">
            <v>en-GB</v>
          </cell>
          <cell r="D1290" t="str">
            <v>PanPacific Games</v>
          </cell>
          <cell r="E1290" t="str">
            <v>PanPacific Games</v>
          </cell>
        </row>
        <row r="1291">
          <cell r="A1291" t="str">
            <v>15073014</v>
          </cell>
          <cell r="B1291" t="str">
            <v>SubjectDetail</v>
          </cell>
          <cell r="C1291" t="str">
            <v>en-GB</v>
          </cell>
          <cell r="D1291" t="str">
            <v>SouthPacific Games</v>
          </cell>
          <cell r="E1291" t="str">
            <v>SouthPacific Games</v>
          </cell>
        </row>
        <row r="1292">
          <cell r="A1292" t="str">
            <v>15073015</v>
          </cell>
          <cell r="B1292" t="str">
            <v>SubjectDetail</v>
          </cell>
          <cell r="C1292" t="str">
            <v>en-GB</v>
          </cell>
          <cell r="D1292" t="str">
            <v>PanArabic Games</v>
          </cell>
          <cell r="E1292" t="str">
            <v>PanArabic Games</v>
          </cell>
        </row>
        <row r="1293">
          <cell r="A1293" t="str">
            <v>15073016</v>
          </cell>
          <cell r="B1293" t="str">
            <v>SubjectDetail</v>
          </cell>
          <cell r="C1293" t="str">
            <v>en-GB</v>
          </cell>
          <cell r="D1293" t="str">
            <v>Summer Goodwill Games</v>
          </cell>
          <cell r="E1293" t="str">
            <v>Summer Goodwill Games</v>
          </cell>
        </row>
        <row r="1294">
          <cell r="A1294" t="str">
            <v>15073017</v>
          </cell>
          <cell r="B1294" t="str">
            <v>SubjectDetail</v>
          </cell>
          <cell r="C1294" t="str">
            <v>en-GB</v>
          </cell>
          <cell r="D1294" t="str">
            <v>World games</v>
          </cell>
          <cell r="E1294" t="str">
            <v>A competition featuring world class athletes</v>
          </cell>
        </row>
        <row r="1295">
          <cell r="A1295" t="str">
            <v>15073018</v>
          </cell>
          <cell r="B1295" t="str">
            <v>SubjectDetail</v>
          </cell>
          <cell r="C1295" t="str">
            <v>en-GB</v>
          </cell>
          <cell r="D1295" t="str">
            <v>World Cup</v>
          </cell>
          <cell r="E1295" t="str">
            <v>Sports meeting with competitors from the five continents</v>
          </cell>
        </row>
        <row r="1296">
          <cell r="A1296" t="str">
            <v>15073019</v>
          </cell>
          <cell r="B1296" t="str">
            <v>SubjectDetail</v>
          </cell>
          <cell r="C1296" t="str">
            <v>en-GB</v>
          </cell>
          <cell r="D1296" t="str">
            <v>intercontinental cup</v>
          </cell>
          <cell r="E1296" t="str">
            <v>Sports meeting bringing together competitors from different continents</v>
          </cell>
        </row>
        <row r="1297">
          <cell r="A1297" t="str">
            <v>15073020</v>
          </cell>
          <cell r="B1297" t="str">
            <v>SubjectDetail</v>
          </cell>
          <cell r="C1297" t="str">
            <v>en-GB</v>
          </cell>
          <cell r="D1297" t="str">
            <v>continental cup</v>
          </cell>
          <cell r="E1297" t="str">
            <v>Sports meeting where competitors come from a single continent</v>
          </cell>
        </row>
        <row r="1298">
          <cell r="A1298" t="str">
            <v>15073021</v>
          </cell>
          <cell r="B1298" t="str">
            <v>SubjectDetail</v>
          </cell>
          <cell r="C1298" t="str">
            <v>en-GB</v>
          </cell>
          <cell r="D1298" t="str">
            <v>international cup</v>
          </cell>
          <cell r="E1298" t="str">
            <v>Sports meeting where competitors come from several nations</v>
          </cell>
        </row>
        <row r="1299">
          <cell r="A1299" t="str">
            <v>15073022</v>
          </cell>
          <cell r="B1299" t="str">
            <v>SubjectDetail</v>
          </cell>
          <cell r="C1299" t="str">
            <v>en-GB</v>
          </cell>
          <cell r="D1299" t="str">
            <v>National Cup</v>
          </cell>
          <cell r="E1299" t="str">
            <v>Sports meeting where competitors come from a single nation</v>
          </cell>
        </row>
        <row r="1300">
          <cell r="A1300" t="str">
            <v>15073023</v>
          </cell>
          <cell r="B1300" t="str">
            <v>SubjectDetail</v>
          </cell>
          <cell r="C1300" t="str">
            <v>en-GB</v>
          </cell>
          <cell r="D1300" t="str">
            <v>interregional cup</v>
          </cell>
          <cell r="E1300" t="str">
            <v>Sports meeting where competitors come from several regions</v>
          </cell>
        </row>
        <row r="1301">
          <cell r="A1301" t="str">
            <v>15073024</v>
          </cell>
          <cell r="B1301" t="str">
            <v>SubjectDetail</v>
          </cell>
          <cell r="C1301" t="str">
            <v>en-GB</v>
          </cell>
          <cell r="D1301" t="str">
            <v>regional cup</v>
          </cell>
          <cell r="E1301" t="str">
            <v>Sports meeting where competitors come from a single region</v>
          </cell>
        </row>
        <row r="1302">
          <cell r="A1302" t="str">
            <v>15073025</v>
          </cell>
          <cell r="B1302" t="str">
            <v>SubjectDetail</v>
          </cell>
          <cell r="C1302" t="str">
            <v>en-GB</v>
          </cell>
          <cell r="D1302" t="str">
            <v>league cup</v>
          </cell>
          <cell r="E1302" t="str">
            <v>A competition within a sports league</v>
          </cell>
        </row>
        <row r="1303">
          <cell r="A1303" t="str">
            <v>15073026</v>
          </cell>
          <cell r="B1303" t="str">
            <v>SubjectDetail</v>
          </cell>
          <cell r="C1303" t="str">
            <v>en-GB</v>
          </cell>
          <cell r="D1303" t="str">
            <v>world championship</v>
          </cell>
          <cell r="E1303" t="str">
            <v>A championship where competitors from the five continents take part</v>
          </cell>
        </row>
        <row r="1304">
          <cell r="A1304" t="str">
            <v>15073027</v>
          </cell>
          <cell r="B1304" t="str">
            <v>SubjectDetail</v>
          </cell>
          <cell r="C1304" t="str">
            <v>en-GB</v>
          </cell>
          <cell r="D1304" t="str">
            <v>intercontinental championship</v>
          </cell>
          <cell r="E1304" t="str">
            <v>A championship where competitors from the different continents take part</v>
          </cell>
        </row>
        <row r="1305">
          <cell r="A1305" t="str">
            <v>15073028</v>
          </cell>
          <cell r="B1305" t="str">
            <v>SubjectDetail</v>
          </cell>
          <cell r="C1305" t="str">
            <v>en-GB</v>
          </cell>
          <cell r="D1305" t="str">
            <v>continental championship 1st level</v>
          </cell>
          <cell r="E1305" t="str">
            <v>A championship where top level competitors from a single continent take part</v>
          </cell>
        </row>
        <row r="1306">
          <cell r="A1306" t="str">
            <v>15073029</v>
          </cell>
          <cell r="B1306" t="str">
            <v>SubjectDetail</v>
          </cell>
          <cell r="C1306" t="str">
            <v>en-GB</v>
          </cell>
          <cell r="D1306" t="str">
            <v>continental championship 2nd level</v>
          </cell>
          <cell r="E1306" t="str">
            <v>A championship where second string competitors from a single continent take part</v>
          </cell>
        </row>
        <row r="1307">
          <cell r="A1307" t="str">
            <v>15073030</v>
          </cell>
          <cell r="B1307" t="str">
            <v>SubjectDetail</v>
          </cell>
          <cell r="C1307" t="str">
            <v>en-GB</v>
          </cell>
          <cell r="D1307" t="str">
            <v>continental championship 3rd level</v>
          </cell>
          <cell r="E1307" t="str">
            <v>A championship where third string competitors from a single continent take part</v>
          </cell>
        </row>
        <row r="1308">
          <cell r="A1308" t="str">
            <v>15073031</v>
          </cell>
          <cell r="B1308" t="str">
            <v>SubjectDetail</v>
          </cell>
          <cell r="C1308" t="str">
            <v>en-GB</v>
          </cell>
          <cell r="D1308" t="str">
            <v>national championship 1st level</v>
          </cell>
          <cell r="E1308" t="str">
            <v>A championship where top level competitors from a single nation take part</v>
          </cell>
        </row>
        <row r="1309">
          <cell r="A1309" t="str">
            <v>15073032</v>
          </cell>
          <cell r="B1309" t="str">
            <v>SubjectDetail</v>
          </cell>
          <cell r="C1309" t="str">
            <v>en-GB</v>
          </cell>
          <cell r="D1309" t="str">
            <v>national championship 2nd level</v>
          </cell>
          <cell r="E1309" t="str">
            <v>A championship where second string competitors from a single continent take part</v>
          </cell>
        </row>
        <row r="1310">
          <cell r="A1310" t="str">
            <v>15073033</v>
          </cell>
          <cell r="B1310" t="str">
            <v>SubjectDetail</v>
          </cell>
          <cell r="C1310" t="str">
            <v>en-GB</v>
          </cell>
          <cell r="D1310" t="str">
            <v>national championship3rdlevel</v>
          </cell>
          <cell r="E1310" t="str">
            <v>A championship where third string competitors from a single continent take part</v>
          </cell>
        </row>
        <row r="1311">
          <cell r="A1311" t="str">
            <v>15073034</v>
          </cell>
          <cell r="B1311" t="str">
            <v>SubjectDetail</v>
          </cell>
          <cell r="C1311" t="str">
            <v>en-GB</v>
          </cell>
          <cell r="D1311" t="str">
            <v>national championship 4th level</v>
          </cell>
          <cell r="E1311" t="str">
            <v>A championship where fourth string competitors from a single continent take part</v>
          </cell>
        </row>
        <row r="1312">
          <cell r="A1312" t="str">
            <v>15073035</v>
          </cell>
          <cell r="B1312" t="str">
            <v>SubjectDetail</v>
          </cell>
          <cell r="C1312" t="str">
            <v>en-GB</v>
          </cell>
          <cell r="D1312" t="str">
            <v>regional championship</v>
          </cell>
          <cell r="E1312" t="str">
            <v>A championship where competitors from a single region take part</v>
          </cell>
        </row>
        <row r="1313">
          <cell r="A1313" t="str">
            <v>15073036</v>
          </cell>
          <cell r="B1313" t="str">
            <v>SubjectDetail</v>
          </cell>
          <cell r="C1313" t="str">
            <v>en-GB</v>
          </cell>
          <cell r="D1313" t="str">
            <v>Grand Prix</v>
          </cell>
          <cell r="E1313" t="str">
            <v>High level sports competition, most often motor racing</v>
          </cell>
        </row>
        <row r="1314">
          <cell r="A1314" t="str">
            <v>15073037</v>
          </cell>
          <cell r="B1314" t="str">
            <v>SubjectDetail</v>
          </cell>
          <cell r="C1314" t="str">
            <v>en-GB</v>
          </cell>
          <cell r="D1314" t="str">
            <v>intercontinental tournament</v>
          </cell>
          <cell r="E1314" t="str">
            <v>Tournament where competitors from several continents take part</v>
          </cell>
        </row>
        <row r="1315">
          <cell r="A1315" t="str">
            <v>15073038</v>
          </cell>
          <cell r="B1315" t="str">
            <v>SubjectDetail</v>
          </cell>
          <cell r="C1315" t="str">
            <v>en-GB</v>
          </cell>
          <cell r="D1315" t="str">
            <v>continental tournament</v>
          </cell>
          <cell r="E1315" t="str">
            <v>Tournament where competitors from a single continent take part</v>
          </cell>
        </row>
        <row r="1316">
          <cell r="A1316" t="str">
            <v>15073039</v>
          </cell>
          <cell r="B1316" t="str">
            <v>SubjectDetail</v>
          </cell>
          <cell r="C1316" t="str">
            <v>en-GB</v>
          </cell>
          <cell r="D1316" t="str">
            <v>international tournament</v>
          </cell>
          <cell r="E1316" t="str">
            <v>Tournament where competitors from several nations take part</v>
          </cell>
        </row>
        <row r="1317">
          <cell r="A1317" t="str">
            <v>15073040</v>
          </cell>
          <cell r="B1317" t="str">
            <v>SubjectDetail</v>
          </cell>
          <cell r="C1317" t="str">
            <v>en-GB</v>
          </cell>
          <cell r="D1317" t="str">
            <v>national tournament</v>
          </cell>
          <cell r="E1317" t="str">
            <v>Tournament where competitors from a single nation take part</v>
          </cell>
        </row>
        <row r="1318">
          <cell r="A1318" t="str">
            <v>15073041</v>
          </cell>
          <cell r="B1318" t="str">
            <v>SubjectDetail</v>
          </cell>
          <cell r="C1318" t="str">
            <v>en-GB</v>
          </cell>
          <cell r="D1318" t="str">
            <v>inter-nations competition</v>
          </cell>
          <cell r="E1318" t="str">
            <v>Tournament where athletes from several nations take part</v>
          </cell>
        </row>
        <row r="1319">
          <cell r="A1319" t="str">
            <v>15073042</v>
          </cell>
          <cell r="B1319" t="str">
            <v>SubjectDetail</v>
          </cell>
          <cell r="C1319" t="str">
            <v>en-GB</v>
          </cell>
          <cell r="D1319" t="str">
            <v>inter-clubs competition</v>
          </cell>
          <cell r="E1319" t="str">
            <v>Tournament where competitors from several clubs take part</v>
          </cell>
        </row>
        <row r="1320">
          <cell r="A1320" t="str">
            <v>15073043</v>
          </cell>
          <cell r="B1320" t="str">
            <v>SubjectDetail</v>
          </cell>
          <cell r="C1320" t="str">
            <v>en-GB</v>
          </cell>
          <cell r="D1320" t="str">
            <v>friendly competition</v>
          </cell>
          <cell r="E1320" t="str">
            <v>Sports played but not in a tournament</v>
          </cell>
        </row>
        <row r="1321">
          <cell r="A1321" t="str">
            <v>15073044</v>
          </cell>
          <cell r="B1321" t="str">
            <v>SubjectDetail</v>
          </cell>
          <cell r="C1321" t="str">
            <v>en-GB</v>
          </cell>
          <cell r="D1321" t="str">
            <v>all-stars competition</v>
          </cell>
          <cell r="E1321" t="str">
            <v>Competition between teams made up of invited stars</v>
          </cell>
        </row>
        <row r="1322">
          <cell r="A1322" t="str">
            <v>15073045</v>
          </cell>
          <cell r="B1322" t="str">
            <v>SubjectDetail</v>
          </cell>
          <cell r="C1322" t="str">
            <v>en-GB</v>
          </cell>
          <cell r="D1322" t="str">
            <v>exhibition</v>
          </cell>
          <cell r="E1322" t="str">
            <v>demonstration</v>
          </cell>
        </row>
        <row r="1323">
          <cell r="A1323" t="str">
            <v>15073046</v>
          </cell>
          <cell r="B1323" t="str">
            <v>SubjectDetail</v>
          </cell>
          <cell r="C1323" t="str">
            <v>en-GB</v>
          </cell>
          <cell r="D1323" t="str">
            <v>Super Bowl </v>
          </cell>
          <cell r="E1323" t="str">
            <v>The American football final that determines the champion</v>
          </cell>
        </row>
        <row r="1324">
          <cell r="A1324" t="str">
            <v>15073047</v>
          </cell>
          <cell r="B1324" t="str">
            <v>SubjectDetail</v>
          </cell>
          <cell r="C1324" t="str">
            <v>en-GB</v>
          </cell>
          <cell r="D1324" t="str">
            <v>paralympic games </v>
          </cell>
          <cell r="E1324" t="str">
            <v>Olympic style Games for athletes with a disability </v>
          </cell>
        </row>
        <row r="1325">
          <cell r="A1325" t="str">
            <v>15074000</v>
          </cell>
          <cell r="B1325" t="str">
            <v>SubjectMatter</v>
          </cell>
          <cell r="C1325" t="str">
            <v>en-GB</v>
          </cell>
          <cell r="D1325" t="str">
            <v>rodeo</v>
          </cell>
          <cell r="E1325" t="str">
            <v>A discipline where wild horses or bulls must be mounted and mastered</v>
          </cell>
        </row>
        <row r="1326">
          <cell r="A1326" t="str">
            <v>15074001</v>
          </cell>
          <cell r="B1326" t="str">
            <v>SubjectDetail</v>
          </cell>
          <cell r="C1326" t="str">
            <v>en-GB</v>
          </cell>
          <cell r="D1326" t="str">
            <v>barrel racing</v>
          </cell>
          <cell r="E1326" t="str">
            <v>Rodeo discipline</v>
          </cell>
        </row>
        <row r="1327">
          <cell r="A1327" t="str">
            <v>15074002</v>
          </cell>
          <cell r="B1327" t="str">
            <v>SubjectDetail</v>
          </cell>
          <cell r="C1327" t="str">
            <v>en-GB</v>
          </cell>
          <cell r="D1327" t="str">
            <v>calf roping</v>
          </cell>
          <cell r="E1327" t="str">
            <v>Rodeo discipline</v>
          </cell>
        </row>
        <row r="1328">
          <cell r="A1328" t="str">
            <v>15074003</v>
          </cell>
          <cell r="B1328" t="str">
            <v>SubjectDetail</v>
          </cell>
          <cell r="C1328" t="str">
            <v>en-GB</v>
          </cell>
          <cell r="D1328" t="str">
            <v>bull riding</v>
          </cell>
          <cell r="E1328" t="str">
            <v>Rodeo discipline</v>
          </cell>
        </row>
        <row r="1329">
          <cell r="A1329" t="str">
            <v>15074004</v>
          </cell>
          <cell r="B1329" t="str">
            <v>SubjectDetail</v>
          </cell>
          <cell r="C1329" t="str">
            <v>en-GB</v>
          </cell>
          <cell r="D1329" t="str">
            <v>bulldogging</v>
          </cell>
          <cell r="E1329" t="str">
            <v>Rodeo discipline</v>
          </cell>
        </row>
        <row r="1330">
          <cell r="A1330" t="str">
            <v>15074005</v>
          </cell>
          <cell r="B1330" t="str">
            <v>SubjectDetail</v>
          </cell>
          <cell r="C1330" t="str">
            <v>en-GB</v>
          </cell>
          <cell r="D1330" t="str">
            <v>saddle bronc</v>
          </cell>
          <cell r="E1330" t="str">
            <v>Rodeo discipline</v>
          </cell>
        </row>
        <row r="1331">
          <cell r="A1331" t="str">
            <v>15074006</v>
          </cell>
          <cell r="B1331" t="str">
            <v>SubjectDetail</v>
          </cell>
          <cell r="C1331" t="str">
            <v>en-GB</v>
          </cell>
          <cell r="D1331" t="str">
            <v>bareback</v>
          </cell>
          <cell r="E1331" t="str">
            <v>Rodeo discipline</v>
          </cell>
        </row>
        <row r="1332">
          <cell r="A1332" t="str">
            <v>15074007</v>
          </cell>
          <cell r="B1332" t="str">
            <v>SubjectDetail</v>
          </cell>
          <cell r="C1332" t="str">
            <v>en-GB</v>
          </cell>
          <cell r="D1332" t="str">
            <v>goat roping</v>
          </cell>
          <cell r="E1332" t="str">
            <v>Rodeo discipline</v>
          </cell>
        </row>
        <row r="1333">
          <cell r="A1333" t="str">
            <v>15075000</v>
          </cell>
          <cell r="B1333" t="str">
            <v>SubjectMatter</v>
          </cell>
          <cell r="C1333" t="str">
            <v>en-GB</v>
          </cell>
          <cell r="D1333" t="str">
            <v>mini golf sport</v>
          </cell>
          <cell r="E1333" t="str">
            <v>A game where balls must be holed on an artificial course in as few strokes from the club as possible</v>
          </cell>
        </row>
        <row r="1334">
          <cell r="A1334" t="str">
            <v>15076000</v>
          </cell>
          <cell r="B1334" t="str">
            <v>SubjectMatter</v>
          </cell>
          <cell r="C1334" t="str">
            <v>en-GB</v>
          </cell>
          <cell r="D1334" t="str">
            <v>bandy</v>
          </cell>
          <cell r="E1334" t="str">
            <v> Played outdoors on ice. The size of the ice rink is about the size of a soccer field. Skates like ice hockey. A small hard ball is used for playing. Players play with sticks, much like in ice hockey, but the sticks are shorter and more rounded.</v>
          </cell>
        </row>
        <row r="1335">
          <cell r="A1335" t="str">
            <v>15077000</v>
          </cell>
          <cell r="B1335" t="str">
            <v>SubjectMatter</v>
          </cell>
          <cell r="C1335" t="str">
            <v>en-GB</v>
          </cell>
          <cell r="D1335" t="str">
            <v>flying disc</v>
          </cell>
          <cell r="E1335" t="str">
            <v>A group of events all played with a flying plastic disc. The exact regulation for the disc is different in  different events but it has to be unbroken of solid plastic and a production model with no modification. Flying disc is sometimes called Frisbee.</v>
          </cell>
        </row>
        <row r="1336">
          <cell r="A1336" t="str">
            <v>15077001</v>
          </cell>
          <cell r="B1336" t="str">
            <v>SubjectDetail</v>
          </cell>
          <cell r="C1336" t="str">
            <v>en-GB</v>
          </cell>
          <cell r="D1336" t="str">
            <v>ultimate</v>
          </cell>
          <cell r="E1336" t="str">
            <v>Team game. Played outdoors on soccer-size field with 7 players per team and indoors with 5 players per team. Games are played to a preset number of goals. Goals are scored by passing the disc to a team-member catching it inside the goal area.</v>
          </cell>
        </row>
        <row r="1337">
          <cell r="A1337" t="str">
            <v>15077002</v>
          </cell>
          <cell r="B1337" t="str">
            <v>SubjectDetail</v>
          </cell>
          <cell r="C1337" t="str">
            <v>en-GB</v>
          </cell>
          <cell r="D1337" t="str">
            <v>guts</v>
          </cell>
          <cell r="E1337" t="str">
            <v>Team game where two teams of 5 players each face each other. Teams take turns to throw the disc towards the other team. Points are scored if the opposing team does not catch the disc.</v>
          </cell>
        </row>
        <row r="1338">
          <cell r="A1338" t="str">
            <v>15077003</v>
          </cell>
          <cell r="B1338" t="str">
            <v>SubjectDetail</v>
          </cell>
          <cell r="C1338" t="str">
            <v>en-GB</v>
          </cell>
          <cell r="D1338" t="str">
            <v>overall</v>
          </cell>
          <cell r="E1338" t="str">
            <v> Not an event in itself but in most competitions with individual events the winner of the competition will be awarded to the player with the highest combined score in the events.</v>
          </cell>
        </row>
        <row r="1339">
          <cell r="A1339" t="str">
            <v>15077004</v>
          </cell>
          <cell r="B1339" t="str">
            <v>SubjectDetail</v>
          </cell>
          <cell r="C1339" t="str">
            <v>en-GB</v>
          </cell>
          <cell r="D1339" t="str">
            <v>distance</v>
          </cell>
          <cell r="E1339" t="str">
            <v>The object is to throw the disc as far as possible. Each player get five throws per turn. Throws are made downwind. World record is over 200 meters.</v>
          </cell>
        </row>
        <row r="1340">
          <cell r="A1340" t="str">
            <v>15077005</v>
          </cell>
          <cell r="B1340" t="str">
            <v>SubjectDetail</v>
          </cell>
          <cell r="C1340" t="str">
            <v>en-GB</v>
          </cell>
          <cell r="D1340" t="str">
            <v>discathon</v>
          </cell>
          <cell r="E1340" t="str">
            <v>The object is to throw and run a park course of about 1 kilometre. Four players compete in each heat. They have two discs each. They may also carry a third disc in reserve. Where one thrown disc stops the second disc must be thrown. </v>
          </cell>
        </row>
        <row r="1341">
          <cell r="A1341" t="str">
            <v>15077006</v>
          </cell>
          <cell r="B1341" t="str">
            <v>SubjectDetail</v>
          </cell>
          <cell r="C1341" t="str">
            <v>en-GB</v>
          </cell>
          <cell r="D1341" t="str">
            <v>DDC</v>
          </cell>
          <cell r="E1341" t="str">
            <v>Abbreviation for Double Disc Court. Two players per team in a square 13x13 metre. The teams start with one disc per team and throw at each other. Discs are thrown back and forth until one or both hit the ground.</v>
          </cell>
        </row>
        <row r="1342">
          <cell r="A1342" t="str">
            <v>15077007</v>
          </cell>
          <cell r="B1342" t="str">
            <v>SubjectDetail</v>
          </cell>
          <cell r="C1342" t="str">
            <v>en-GB</v>
          </cell>
          <cell r="D1342" t="str">
            <v>SCF</v>
          </cell>
          <cell r="E1342" t="str">
            <v>Abbreviation for Self Caught Flights. Divided into two sub events called MTA (Maximum Time Aloft) and TRC (Throw Run Catch). In both sub events the player throws a disc and then runs to catch it with one hand before it hits the ground.</v>
          </cell>
        </row>
        <row r="1343">
          <cell r="A1343" t="str">
            <v>15077008</v>
          </cell>
          <cell r="B1343" t="str">
            <v>SubjectDetail</v>
          </cell>
          <cell r="C1343" t="str">
            <v>en-GB</v>
          </cell>
          <cell r="D1343" t="str">
            <v>freestyle</v>
          </cell>
          <cell r="E1343" t="str">
            <v>A judged event where groups of two or three players perform as many tricks as possible. In competitions the judges can use either a ranking system or set scores on presentation, execution and difficulty.</v>
          </cell>
        </row>
        <row r="1344">
          <cell r="A1344" t="str">
            <v>15077009</v>
          </cell>
          <cell r="B1344" t="str">
            <v>SubjectDetail</v>
          </cell>
          <cell r="C1344" t="str">
            <v>en-GB</v>
          </cell>
          <cell r="D1344" t="str">
            <v>accuracy</v>
          </cell>
          <cell r="E1344" t="str">
            <v>Each player has 28 throws from various distances and angles to throw the disc through a goal 1.5 x 1.5 meters. World record is 25 of 28 possible.</v>
          </cell>
        </row>
        <row r="1345">
          <cell r="A1345" t="str">
            <v>15077010</v>
          </cell>
          <cell r="B1345" t="str">
            <v>SubjectDetail</v>
          </cell>
          <cell r="C1345" t="str">
            <v>en-GB</v>
          </cell>
          <cell r="D1345" t="str">
            <v>disc golf</v>
          </cell>
          <cell r="E1345" t="str">
            <v>Much like golf but played with discs instead of balls and clubs. Instead of a hole in the ground there is a metal basket with light metal chains to throw the disc at. Players often carry discs specialized for long throws, right or left bends.</v>
          </cell>
        </row>
        <row r="1346">
          <cell r="A1346" t="str">
            <v>15078000</v>
          </cell>
          <cell r="B1346" t="str">
            <v>SubjectMatter</v>
          </cell>
          <cell r="C1346" t="str">
            <v>en-GB</v>
          </cell>
          <cell r="D1346" t="str">
            <v>floorball</v>
          </cell>
          <cell r="E1346" t="str">
            <v>Played indoors in a court the size of a basketball court. 6 players per team, of which one is a who plays in a kneeling position without a stick like in ice hockey. The other players use plastic clubs and a light plastic ball to pass and shoot goals.</v>
          </cell>
        </row>
        <row r="1347">
          <cell r="A1347" t="str">
            <v>15079000</v>
          </cell>
          <cell r="B1347" t="str">
            <v>SubjectMatter</v>
          </cell>
          <cell r="C1347" t="str">
            <v>en-GB</v>
          </cell>
          <cell r="D1347" t="str">
            <v>casting</v>
          </cell>
          <cell r="E1347" t="str">
            <v>Using fishing equipment to hit a target and score points</v>
          </cell>
        </row>
        <row r="1348">
          <cell r="A1348" t="str">
            <v>15080000</v>
          </cell>
          <cell r="B1348" t="str">
            <v>SubjectMatter</v>
          </cell>
          <cell r="C1348" t="str">
            <v>en-GB</v>
          </cell>
          <cell r="D1348" t="str">
            <v>tug-of-war</v>
          </cell>
          <cell r="E1348" t="str">
            <v>Two teams pulling against each other on a rope</v>
          </cell>
        </row>
        <row r="1349">
          <cell r="A1349" t="str">
            <v>15081000</v>
          </cell>
          <cell r="B1349" t="str">
            <v>SubjectMatter</v>
          </cell>
          <cell r="C1349" t="str">
            <v>en-GB</v>
          </cell>
          <cell r="D1349" t="str">
            <v>croquette</v>
          </cell>
          <cell r="E1349" t="str">
            <v>Using mallets to hit a ball through hoops</v>
          </cell>
        </row>
        <row r="1350">
          <cell r="A1350" t="str">
            <v>15082000</v>
          </cell>
          <cell r="B1350" t="str">
            <v>SubjectMatter</v>
          </cell>
          <cell r="C1350" t="str">
            <v>en-GB</v>
          </cell>
          <cell r="D1350" t="str">
            <v>dog racing</v>
          </cell>
          <cell r="E1350" t="str">
            <v>Dogs racing around a track</v>
          </cell>
        </row>
        <row r="1351">
          <cell r="A1351" t="str">
            <v>15082001</v>
          </cell>
          <cell r="B1351" t="str">
            <v>SubjectDetail</v>
          </cell>
          <cell r="C1351" t="str">
            <v>en-GB</v>
          </cell>
          <cell r="D1351" t="str">
            <v>sled</v>
          </cell>
          <cell r="E1351" t="str">
            <v>Harnessed to a sled</v>
          </cell>
        </row>
        <row r="1352">
          <cell r="A1352" t="str">
            <v>15082002</v>
          </cell>
          <cell r="B1352" t="str">
            <v>SubjectDetail</v>
          </cell>
          <cell r="C1352" t="str">
            <v>en-GB</v>
          </cell>
          <cell r="D1352" t="str">
            <v>oval track</v>
          </cell>
          <cell r="E1352" t="str">
            <v>Pursuing an artificial rabbit around an oval track</v>
          </cell>
        </row>
        <row r="1353">
          <cell r="A1353" t="str">
            <v>15083000</v>
          </cell>
          <cell r="B1353" t="str">
            <v>SubjectMatter</v>
          </cell>
          <cell r="C1353" t="str">
            <v>en-GB</v>
          </cell>
          <cell r="D1353" t="str">
            <v>skeleton</v>
          </cell>
          <cell r="E1353" t="str">
            <v>In skeleton the competitor lays on his/hers stomach when racing down the course. The competitor must be on the sled when crossing the finishing line. The total time of all races in a competition is added together.</v>
          </cell>
        </row>
        <row r="1354">
          <cell r="A1354" t="str">
            <v>15084000</v>
          </cell>
          <cell r="B1354" t="str">
            <v>SubjectMatter</v>
          </cell>
          <cell r="C1354" t="str">
            <v>en-GB</v>
          </cell>
          <cell r="D1354" t="str">
            <v>Australian rules football</v>
          </cell>
          <cell r="E1354" t="str">
            <v>Football played under Australian rules</v>
          </cell>
        </row>
        <row r="1355">
          <cell r="A1355" t="str">
            <v>15085000</v>
          </cell>
          <cell r="B1355" t="str">
            <v>SubjectMatter</v>
          </cell>
          <cell r="C1355" t="str">
            <v>en-GB</v>
          </cell>
          <cell r="D1355" t="str">
            <v>Canadian football</v>
          </cell>
          <cell r="E1355" t="str">
            <v>Football played under Canadian rules</v>
          </cell>
        </row>
        <row r="1356">
          <cell r="A1356" t="str">
            <v>15086000</v>
          </cell>
          <cell r="B1356" t="str">
            <v>SubjectMatter</v>
          </cell>
          <cell r="C1356" t="str">
            <v>en-GB</v>
          </cell>
          <cell r="D1356" t="str">
            <v>duathlon</v>
          </cell>
          <cell r="E1356" t="str">
            <v>Duathlon</v>
          </cell>
        </row>
        <row r="1357">
          <cell r="A1357" t="str">
            <v>15087000</v>
          </cell>
          <cell r="B1357" t="str">
            <v>SubjectMatter</v>
          </cell>
          <cell r="C1357" t="str">
            <v>en-GB</v>
          </cell>
          <cell r="D1357" t="str">
            <v>hornuss</v>
          </cell>
          <cell r="E1357" t="str">
            <v>Swiss team sport with 16 or 18 men per team. A rubber puck is hit towards the field of the adversary team which tries to hit the puck in the air with a wooden board thrown in the air</v>
          </cell>
        </row>
        <row r="1358">
          <cell r="A1358" t="str">
            <v>15088000</v>
          </cell>
          <cell r="B1358" t="str">
            <v>SubjectMatter</v>
          </cell>
          <cell r="C1358" t="str">
            <v>en-GB</v>
          </cell>
          <cell r="D1358" t="str">
            <v>fist ball</v>
          </cell>
          <cell r="E1358" t="str">
            <v>Men's team sport similar to volleyball (with a much lower net) executed mainly in gymnastics clubs</v>
          </cell>
        </row>
        <row r="1359">
          <cell r="A1359" t="str">
            <v>15089000</v>
          </cell>
          <cell r="B1359" t="str">
            <v>SubjectMatter</v>
          </cell>
          <cell r="C1359" t="str">
            <v>en-GB</v>
          </cell>
          <cell r="D1359" t="str">
            <v>inline skating</v>
          </cell>
          <cell r="E1359" t="str">
            <v>Competitive sports using inline skates</v>
          </cell>
        </row>
        <row r="1360">
          <cell r="A1360" t="str">
            <v>15090000</v>
          </cell>
          <cell r="B1360" t="str">
            <v>SubjectMatter</v>
          </cell>
          <cell r="C1360" t="str">
            <v>en-GB</v>
          </cell>
          <cell r="D1360" t="str">
            <v>grass ski</v>
          </cell>
          <cell r="E1360" t="str">
            <v>Alpine skiing on roller skis and grass</v>
          </cell>
        </row>
        <row r="1361">
          <cell r="A1361" t="str">
            <v>15091000</v>
          </cell>
          <cell r="B1361" t="str">
            <v>SubjectMatter</v>
          </cell>
          <cell r="C1361" t="str">
            <v>en-GB</v>
          </cell>
          <cell r="D1361" t="str">
            <v>snowbiking</v>
          </cell>
          <cell r="E1361" t="str">
            <v>Individual sport on snow on a snow bike, the athlete has two mini skis, previous name: ski bob</v>
          </cell>
        </row>
        <row r="1362">
          <cell r="A1362" t="str">
            <v>15092000</v>
          </cell>
          <cell r="B1362" t="str">
            <v>SubjectMatter</v>
          </cell>
          <cell r="C1362" t="str">
            <v>en-GB</v>
          </cell>
          <cell r="D1362" t="str">
            <v>twirling</v>
          </cell>
          <cell r="E1362" t="str">
            <v>Team competition with majorettes and a jury</v>
          </cell>
        </row>
        <row r="1363">
          <cell r="A1363" t="str">
            <v>15093000</v>
          </cell>
          <cell r="B1363" t="str">
            <v>SubjectMatter</v>
          </cell>
          <cell r="C1363" t="str">
            <v>en-GB</v>
          </cell>
          <cell r="D1363" t="str">
            <v>kendo</v>
          </cell>
          <cell r="E1363" t="str">
            <v>Japanese traditional martial art using a bamboo sword, sometimes called Japanese fencing. (Programme of National Sports Festival in Japan)</v>
          </cell>
        </row>
        <row r="1364">
          <cell r="A1364" t="str">
            <v>15094000</v>
          </cell>
          <cell r="B1364" t="str">
            <v>SubjectMatter</v>
          </cell>
          <cell r="C1364" t="str">
            <v>en-GB</v>
          </cell>
          <cell r="D1364" t="str">
            <v>jukendo</v>
          </cell>
          <cell r="E1364" t="str">
            <v>Japanese traditional martial art using a model rifle made of wood. "Juken" means a rifle or gun with blade (bayonet). (Programme of National Sports Festival in Japan)</v>
          </cell>
        </row>
        <row r="1365">
          <cell r="A1365" t="str">
            <v>15095000</v>
          </cell>
          <cell r="B1365" t="str">
            <v>SubjectMatter</v>
          </cell>
          <cell r="C1365" t="str">
            <v>en-GB</v>
          </cell>
          <cell r="D1365" t="str">
            <v>naginata</v>
          </cell>
          <cell r="E1365" t="str">
            <v>Japanese traditional martial art using a pole sword made of wood. "Naginata" means a spear with a curved blade. (Programme of National Sports Festival in Japan)</v>
          </cell>
        </row>
        <row r="1366">
          <cell r="A1366" t="str">
            <v>15096000</v>
          </cell>
          <cell r="B1366" t="str">
            <v>SubjectMatter</v>
          </cell>
          <cell r="C1366" t="str">
            <v>en-GB</v>
          </cell>
          <cell r="D1366" t="str">
            <v>kyudo</v>
          </cell>
          <cell r="E1366" t="str">
            <v>Japanese traditional martial art using a bamboo bow and arrows, sometimes called Japanese archery. (Programme of National Sports Festival in Japan)</v>
          </cell>
        </row>
        <row r="1367">
          <cell r="A1367" t="str">
            <v>15097000</v>
          </cell>
          <cell r="B1367" t="str">
            <v>SubjectMatter</v>
          </cell>
          <cell r="C1367" t="str">
            <v>en-GB</v>
          </cell>
          <cell r="D1367" t="str">
            <v>kabaddi</v>
          </cell>
          <cell r="E1367" t="str">
            <v>The attacking side scores by touching, and the side to guard scores by capturing. The attacker continues calling it "kabaddi".</v>
          </cell>
        </row>
        <row r="1368">
          <cell r="A1368" t="str">
            <v>15098000</v>
          </cell>
          <cell r="B1368" t="str">
            <v>SubjectMatter</v>
          </cell>
          <cell r="C1368" t="str">
            <v>en-GB</v>
          </cell>
          <cell r="D1368" t="str">
            <v>sepak takraw</v>
          </cell>
          <cell r="E1368" t="str">
            <v>The game like volleyball which must not use a hand. The ball made of rattan is used. (Programme of National Sports Festival in Japan)</v>
          </cell>
        </row>
        <row r="1369">
          <cell r="A1369" t="str">
            <v>15099000</v>
          </cell>
          <cell r="B1369" t="str">
            <v>SubjectMatter</v>
          </cell>
          <cell r="C1369" t="str">
            <v>en-GB</v>
          </cell>
          <cell r="D1369" t="str">
            <v>wushu</v>
          </cell>
          <cell r="E1369" t="str">
            <v>Generally, Chinese traditional martial art. (Programme of National Sports Festival in Japan)</v>
          </cell>
        </row>
        <row r="1370">
          <cell r="A1370" t="str">
            <v>15100000</v>
          </cell>
          <cell r="B1370" t="str">
            <v>SubjectMatter</v>
          </cell>
          <cell r="C1370" t="str">
            <v>en-GB</v>
          </cell>
          <cell r="D1370" t="str">
            <v>darts</v>
          </cell>
          <cell r="E1370" t="str">
            <v>Two players compete by throwing metal darts at a wall-mounted circular board divided radially into segments of different scores</v>
          </cell>
        </row>
        <row r="1371">
          <cell r="A1371" t="str">
            <v>15101000</v>
          </cell>
          <cell r="B1371" t="str">
            <v>SubjectMatter</v>
          </cell>
          <cell r="C1371" t="str">
            <v>en-GB</v>
          </cell>
          <cell r="D1371" t="str">
            <v>bodybuilding</v>
          </cell>
          <cell r="E1371" t="str">
            <v>A person displays pronounced muscle tone and exaggerated muscle mass and definition for overall aesthetic effect</v>
          </cell>
        </row>
        <row r="1372">
          <cell r="A1372" t="str">
            <v>15102000</v>
          </cell>
          <cell r="B1372" t="str">
            <v>SubjectMatter</v>
          </cell>
          <cell r="C1372" t="str">
            <v>en-GB</v>
          </cell>
          <cell r="D1372" t="str">
            <v>sports disciplinary action</v>
          </cell>
          <cell r="E1372" t="str">
            <v>Actions, including fines and suspensions levied by sports organisations and teams</v>
          </cell>
        </row>
        <row r="1373">
          <cell r="A1373" t="str">
            <v>15103000</v>
          </cell>
          <cell r="B1373" t="str">
            <v>SubjectMatter</v>
          </cell>
          <cell r="C1373" t="str">
            <v>en-GB</v>
          </cell>
          <cell r="D1373" t="str">
            <v>sports awards</v>
          </cell>
          <cell r="E1373" t="str">
            <v>Awards and honors given by sports organisations or won by sports figures</v>
          </cell>
        </row>
        <row r="1374">
          <cell r="A1374" t="str">
            <v>16000000</v>
          </cell>
          <cell r="B1374" t="str">
            <v>Subject</v>
          </cell>
          <cell r="C1374" t="str">
            <v>en-GB</v>
          </cell>
          <cell r="D1374" t="str">
            <v>unrest, conflicts and  war</v>
          </cell>
          <cell r="E1374" t="str">
            <v>Acts of socially or politically motivated protest and/or violence.</v>
          </cell>
        </row>
        <row r="1375">
          <cell r="A1375" t="str">
            <v>16001000</v>
          </cell>
          <cell r="B1375" t="str">
            <v>SubjectMatter</v>
          </cell>
          <cell r="C1375" t="str">
            <v>en-GB</v>
          </cell>
          <cell r="D1375" t="str">
            <v>act of terror</v>
          </cell>
          <cell r="E1375" t="str">
            <v>Act of violence, often deadly, designed to raise fear and anxiety in a population</v>
          </cell>
        </row>
        <row r="1376">
          <cell r="A1376" t="str">
            <v>16002000</v>
          </cell>
          <cell r="B1376" t="str">
            <v>SubjectMatter</v>
          </cell>
          <cell r="C1376" t="str">
            <v>en-GB</v>
          </cell>
          <cell r="D1376" t="str">
            <v>armed conflict</v>
          </cell>
          <cell r="E1376" t="str">
            <v>Disputes between opposing groups involving the use of weaponry, but not formally declared a war</v>
          </cell>
        </row>
        <row r="1377">
          <cell r="A1377" t="str">
            <v>16003000</v>
          </cell>
          <cell r="B1377" t="str">
            <v>SubjectMatter</v>
          </cell>
          <cell r="C1377" t="str">
            <v>en-GB</v>
          </cell>
          <cell r="D1377" t="str">
            <v>civil unrest</v>
          </cell>
          <cell r="E1377" t="str">
            <v>Dissatisfaction among the general population as evidenced by rallies, strikes, demonstrations or sabotage</v>
          </cell>
        </row>
        <row r="1378">
          <cell r="A1378" t="str">
            <v>16003001</v>
          </cell>
          <cell r="B1378" t="str">
            <v>SubjectDetail</v>
          </cell>
          <cell r="C1378" t="str">
            <v>en-GB</v>
          </cell>
          <cell r="D1378" t="str">
            <v>revolutions </v>
          </cell>
          <cell r="E1378" t="str">
            <v>An often violent change in a nation's system of government by internal forces that results in systematic social change. </v>
          </cell>
        </row>
        <row r="1379">
          <cell r="A1379" t="str">
            <v>16003002</v>
          </cell>
          <cell r="B1379" t="str">
            <v>SubjectDetail</v>
          </cell>
          <cell r="C1379" t="str">
            <v>en-GB</v>
          </cell>
          <cell r="D1379" t="str">
            <v>rebellions </v>
          </cell>
          <cell r="E1379" t="str">
            <v>Armed  uprising by citizens of a nation with the intent to overthrow the government, without necessarily achieving social change</v>
          </cell>
        </row>
        <row r="1380">
          <cell r="A1380" t="str">
            <v>16003003</v>
          </cell>
          <cell r="B1380" t="str">
            <v>SubjectDetail</v>
          </cell>
          <cell r="C1380" t="str">
            <v>en-GB</v>
          </cell>
          <cell r="D1380" t="str">
            <v>political dissent </v>
          </cell>
          <cell r="E1380" t="str">
            <v>Disagreement between political groups, usually organized and sometimes resulting in imprisonment of the dissenters</v>
          </cell>
        </row>
        <row r="1381">
          <cell r="A1381" t="str">
            <v>16003004</v>
          </cell>
          <cell r="B1381" t="str">
            <v>SubjectDetail</v>
          </cell>
          <cell r="C1381" t="str">
            <v>en-GB</v>
          </cell>
          <cell r="D1381" t="str">
            <v>religious conflict</v>
          </cell>
          <cell r="E1381" t="str">
            <v>Conflicts involving religious differences</v>
          </cell>
        </row>
        <row r="1382">
          <cell r="A1382" t="str">
            <v>16003005</v>
          </cell>
          <cell r="B1382" t="str">
            <v>SubjectDetail</v>
          </cell>
          <cell r="C1382" t="str">
            <v>en-GB</v>
          </cell>
          <cell r="D1382" t="str">
            <v>social conflict</v>
          </cell>
          <cell r="E1382" t="str">
            <v>Conflicts involving social differences</v>
          </cell>
        </row>
        <row r="1383">
          <cell r="A1383" t="str">
            <v>16004000</v>
          </cell>
          <cell r="B1383" t="str">
            <v>SubjectMatter</v>
          </cell>
          <cell r="C1383" t="str">
            <v>en-GB</v>
          </cell>
          <cell r="D1383" t="str">
            <v>coup d'etat</v>
          </cell>
          <cell r="E1383" t="str">
            <v>The overthrow of an established government by an organized group, often the military or a political party</v>
          </cell>
        </row>
        <row r="1384">
          <cell r="A1384" t="str">
            <v>16005000</v>
          </cell>
          <cell r="B1384" t="str">
            <v>SubjectMatter</v>
          </cell>
          <cell r="C1384" t="str">
            <v>en-GB</v>
          </cell>
          <cell r="D1384" t="str">
            <v>guerrilla activity</v>
          </cell>
          <cell r="E1384" t="str">
            <v>Anti-government actions by clandestine groups using hit-and-run techniques or sabotage, kidnapping and the like</v>
          </cell>
        </row>
        <row r="1385">
          <cell r="A1385" t="str">
            <v>16005001</v>
          </cell>
          <cell r="B1385" t="str">
            <v>SubjectDetail</v>
          </cell>
          <cell r="C1385" t="str">
            <v>en-GB</v>
          </cell>
          <cell r="D1385" t="str">
            <v>bioterrorism </v>
          </cell>
          <cell r="E1385" t="str">
            <v>Use of biological agent to raise the level of fear within a population, whether deaths occur or not.</v>
          </cell>
        </row>
        <row r="1386">
          <cell r="A1386" t="str">
            <v>16005002</v>
          </cell>
          <cell r="B1386" t="str">
            <v>SubjectDetail</v>
          </cell>
          <cell r="C1386" t="str">
            <v>en-GB</v>
          </cell>
          <cell r="D1386" t="str">
            <v>bombings </v>
          </cell>
          <cell r="E1386" t="str">
            <v>Use of explosive devices against people, buildings or structures</v>
          </cell>
        </row>
        <row r="1387">
          <cell r="A1387" t="str">
            <v>16006000</v>
          </cell>
          <cell r="B1387" t="str">
            <v>SubjectMatter</v>
          </cell>
          <cell r="C1387" t="str">
            <v>en-GB</v>
          </cell>
          <cell r="D1387" t="str">
            <v>massacre</v>
          </cell>
          <cell r="E1387" t="str">
            <v>The death of a large group of people over a brief period of time</v>
          </cell>
        </row>
        <row r="1388">
          <cell r="A1388" t="str">
            <v>16006001</v>
          </cell>
          <cell r="B1388" t="str">
            <v>SubjectDetail</v>
          </cell>
          <cell r="C1388" t="str">
            <v>en-GB</v>
          </cell>
          <cell r="D1388" t="str">
            <v>genocide </v>
          </cell>
          <cell r="E1388" t="str">
            <v>Systematic killing of one clan, tribe or ethnic type by another</v>
          </cell>
        </row>
        <row r="1389">
          <cell r="A1389" t="str">
            <v>16007000</v>
          </cell>
          <cell r="B1389" t="str">
            <v>SubjectMatter</v>
          </cell>
          <cell r="C1389" t="str">
            <v>en-GB</v>
          </cell>
          <cell r="D1389" t="str">
            <v>riots</v>
          </cell>
          <cell r="E1389" t="str">
            <v>Violent, destructive demonstrations often involving injury to individuals and destruction of property</v>
          </cell>
        </row>
        <row r="1390">
          <cell r="A1390" t="str">
            <v>16008000</v>
          </cell>
          <cell r="B1390" t="str">
            <v>SubjectMatter</v>
          </cell>
          <cell r="C1390" t="str">
            <v>en-GB</v>
          </cell>
          <cell r="D1390" t="str">
            <v>demonstration</v>
          </cell>
          <cell r="E1390" t="str">
            <v>A public show of feeling or opinion, as by a mass meeting or parade</v>
          </cell>
        </row>
        <row r="1391">
          <cell r="A1391" t="str">
            <v>16009000</v>
          </cell>
          <cell r="B1391" t="str">
            <v>SubjectMatter</v>
          </cell>
          <cell r="C1391" t="str">
            <v>en-GB</v>
          </cell>
          <cell r="D1391" t="str">
            <v>war</v>
          </cell>
          <cell r="E1391" t="str">
            <v>A formal declaration of hostilities by one country against another</v>
          </cell>
        </row>
        <row r="1392">
          <cell r="A1392" t="str">
            <v>16009001</v>
          </cell>
          <cell r="B1392" t="str">
            <v>SubjectDetail</v>
          </cell>
          <cell r="C1392" t="str">
            <v>en-GB</v>
          </cell>
          <cell r="D1392" t="str">
            <v>civil war </v>
          </cell>
          <cell r="E1392" t="str">
            <v>Armed conflict between members of the same nation or geographical region, in some cases with a desire to divide the nation or region.</v>
          </cell>
        </row>
        <row r="1393">
          <cell r="A1393" t="str">
            <v>16009002</v>
          </cell>
          <cell r="B1393" t="str">
            <v>SubjectDetail</v>
          </cell>
          <cell r="C1393" t="str">
            <v>en-GB</v>
          </cell>
          <cell r="D1393" t="str">
            <v>international military intervention</v>
          </cell>
          <cell r="E1393" t="str">
            <v>Temporary use of international forces by invitation or by a decision of an outside body in another country or region for the purpose of resolving a crisis. </v>
          </cell>
        </row>
        <row r="1394">
          <cell r="A1394" t="str">
            <v>16009003</v>
          </cell>
          <cell r="B1394" t="str">
            <v>SubjectDetail</v>
          </cell>
          <cell r="C1394" t="str">
            <v>en-GB</v>
          </cell>
          <cell r="D1394" t="str">
            <v>prisoners and detainees</v>
          </cell>
          <cell r="E1394" t="str">
            <v>People captured and imprisoned by their enemy during war or armed conflict</v>
          </cell>
        </row>
        <row r="1395">
          <cell r="A1395" t="str">
            <v>16010000</v>
          </cell>
          <cell r="B1395" t="str">
            <v>SubjectMatter</v>
          </cell>
          <cell r="C1395" t="str">
            <v>en-GB</v>
          </cell>
          <cell r="D1395" t="str">
            <v>conflict (general)</v>
          </cell>
          <cell r="E1395" t="str">
            <v>A dispute which can be at several levels, </v>
          </cell>
        </row>
        <row r="1396">
          <cell r="A1396" t="str">
            <v>16010001</v>
          </cell>
          <cell r="B1396" t="str">
            <v>SubjectDetail</v>
          </cell>
          <cell r="C1396" t="str">
            <v>en-GB</v>
          </cell>
          <cell r="D1396" t="str">
            <v>peacekeeping force</v>
          </cell>
          <cell r="E1396" t="str">
            <v>Varied national military forces under unified international command to maintain order in disputed areas.</v>
          </cell>
        </row>
        <row r="1397">
          <cell r="A1397" t="str">
            <v>16011000</v>
          </cell>
          <cell r="B1397" t="str">
            <v>SubjectMatter</v>
          </cell>
          <cell r="C1397" t="str">
            <v>en-GB</v>
          </cell>
          <cell r="D1397" t="str">
            <v>crisis</v>
          </cell>
          <cell r="E1397" t="str">
            <v>Conflict of all kinds that rises to a level where, depending on events, governments can fall, war be declared or stock markets crash, or not</v>
          </cell>
        </row>
        <row r="1398">
          <cell r="A1398" t="str">
            <v>16012000</v>
          </cell>
          <cell r="B1398" t="str">
            <v>SubjectMatter</v>
          </cell>
          <cell r="C1398" t="str">
            <v>en-GB</v>
          </cell>
          <cell r="D1398" t="str">
            <v>weaponry</v>
          </cell>
          <cell r="E1398" t="str">
            <v>Armaments of all types used to conduct war</v>
          </cell>
        </row>
        <row r="1399">
          <cell r="A1399" t="str">
            <v>17000000</v>
          </cell>
          <cell r="B1399" t="str">
            <v>Subject</v>
          </cell>
          <cell r="C1399" t="str">
            <v>en-GB</v>
          </cell>
          <cell r="D1399" t="str">
            <v>weather</v>
          </cell>
          <cell r="E1399" t="str">
            <v>The study, reporting and prediction of meteorological phenomena.</v>
          </cell>
        </row>
        <row r="1400">
          <cell r="A1400" t="str">
            <v>17001000</v>
          </cell>
          <cell r="B1400" t="str">
            <v>SubjectMatter</v>
          </cell>
          <cell r="C1400" t="str">
            <v>en-GB</v>
          </cell>
          <cell r="D1400" t="str">
            <v>forecast</v>
          </cell>
          <cell r="E1400" t="str">
            <v>Prediction of the course of the weather in the future either near term or long term</v>
          </cell>
        </row>
        <row r="1401">
          <cell r="A1401" t="str">
            <v>17002000</v>
          </cell>
          <cell r="B1401" t="str">
            <v>SubjectMatter</v>
          </cell>
          <cell r="C1401" t="str">
            <v>en-GB</v>
          </cell>
          <cell r="D1401" t="str">
            <v>global change</v>
          </cell>
          <cell r="E1401" t="str">
            <v>The determination whether the Earth is getting warm, or colder, whether seas are rising or falling and the like</v>
          </cell>
        </row>
        <row r="1402">
          <cell r="A1402" t="str">
            <v>17003000</v>
          </cell>
          <cell r="B1402" t="str">
            <v>SubjectMatter</v>
          </cell>
          <cell r="C1402" t="str">
            <v>en-GB</v>
          </cell>
          <cell r="D1402" t="str">
            <v>report</v>
          </cell>
          <cell r="E1402" t="str">
            <v>Any distributed announcement about the weather</v>
          </cell>
        </row>
        <row r="1403">
          <cell r="A1403" t="str">
            <v>17003001</v>
          </cell>
          <cell r="B1403" t="str">
            <v>SubjectDetail</v>
          </cell>
          <cell r="C1403" t="str">
            <v>en-GB</v>
          </cell>
          <cell r="D1403" t="str">
            <v>weather news</v>
          </cell>
          <cell r="E1403" t="str">
            <v>General information about weather events</v>
          </cell>
        </row>
        <row r="1404">
          <cell r="A1404" t="str">
            <v>17004000</v>
          </cell>
          <cell r="B1404" t="str">
            <v>SubjectMatter</v>
          </cell>
          <cell r="C1404" t="str">
            <v>en-GB</v>
          </cell>
          <cell r="D1404" t="str">
            <v>statistic</v>
          </cell>
          <cell r="E1404" t="str">
            <v>Numerical facts about the weather such as temperature, barometric pressure, river levels, humidity, high and low tides and the like</v>
          </cell>
        </row>
        <row r="1405">
          <cell r="A1405" t="str">
            <v>17005000</v>
          </cell>
          <cell r="B1405" t="str">
            <v>SubjectMatter</v>
          </cell>
          <cell r="C1405" t="str">
            <v>en-GB</v>
          </cell>
          <cell r="D1405" t="str">
            <v>warning</v>
          </cell>
          <cell r="E1405" t="str">
            <v>Alerts to the general populace about severe weather coming their way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14"/>
  <sheetViews>
    <sheetView tabSelected="1" zoomScale="85" zoomScaleNormal="85" zoomScalePageLayoutView="0" workbookViewId="0" topLeftCell="A1">
      <pane xSplit="2" ySplit="6" topLeftCell="C1129" activePane="bottomRight" state="frozen"/>
      <selection pane="topLeft" activeCell="A1" sqref="A1"/>
      <selection pane="topRight" activeCell="B1" sqref="B1"/>
      <selection pane="bottomLeft" activeCell="A7" sqref="A7"/>
      <selection pane="bottomRight" activeCell="C1138" sqref="C1138"/>
    </sheetView>
  </sheetViews>
  <sheetFormatPr defaultColWidth="11.421875" defaultRowHeight="15"/>
  <cols>
    <col min="3" max="3" width="42.57421875" style="0" customWidth="1"/>
    <col min="4" max="4" width="20.7109375" style="0" customWidth="1"/>
    <col min="5" max="5" width="14.28125" style="0" customWidth="1"/>
    <col min="6" max="6" width="16.8515625" style="0" customWidth="1"/>
    <col min="7" max="7" width="18.421875" style="0" customWidth="1"/>
    <col min="8" max="8" width="23.7109375" style="0" customWidth="1"/>
    <col min="9" max="9" width="42.8515625" style="70" customWidth="1"/>
    <col min="10" max="10" width="21.421875" style="9" customWidth="1"/>
    <col min="11" max="11" width="29.421875" style="10" customWidth="1"/>
    <col min="12" max="12" width="35.8515625" style="11" customWidth="1"/>
    <col min="13" max="13" width="17.140625" style="12" customWidth="1"/>
  </cols>
  <sheetData>
    <row r="1" spans="4:256" s="1" customFormat="1" ht="18.75">
      <c r="D1" s="1" t="s">
        <v>4283</v>
      </c>
      <c r="I1" s="2"/>
      <c r="J1" s="3"/>
      <c r="K1" s="4"/>
      <c r="L1" s="5"/>
      <c r="M1" s="6"/>
      <c r="IN1"/>
      <c r="IO1"/>
      <c r="IP1"/>
      <c r="IQ1"/>
      <c r="IR1"/>
      <c r="IS1"/>
      <c r="IT1"/>
      <c r="IU1"/>
      <c r="IV1"/>
    </row>
    <row r="2" ht="15">
      <c r="D2" t="s">
        <v>4285</v>
      </c>
    </row>
    <row r="3" spans="4:9" ht="15">
      <c r="D3" s="7">
        <f>D4</f>
        <v>1130</v>
      </c>
      <c r="E3" s="7">
        <f>D3+E4</f>
        <v>2260</v>
      </c>
      <c r="F3" s="7">
        <f>E3+F4</f>
        <v>3390</v>
      </c>
      <c r="G3" s="7">
        <f>F3+G4</f>
        <v>4520</v>
      </c>
      <c r="H3" s="7">
        <f>G3+H4</f>
        <v>5650</v>
      </c>
      <c r="I3" s="8" t="s">
        <v>0</v>
      </c>
    </row>
    <row r="4" spans="4:256" s="1" customFormat="1" ht="18.75">
      <c r="D4" s="13">
        <f>COUNTIF(D7:D1136,"&lt;&gt;"&amp;$D2)</f>
        <v>1130</v>
      </c>
      <c r="E4" s="13">
        <f>COUNTIF(E7:E1136,"&lt;&gt;"&amp;$D2)</f>
        <v>1130</v>
      </c>
      <c r="F4" s="13">
        <f>COUNTIF(F7:F1136,"&lt;&gt;"&amp;$D2)</f>
        <v>1130</v>
      </c>
      <c r="G4" s="13">
        <f>COUNTIF(G7:G1136,"&lt;&gt;"&amp;$D2)</f>
        <v>1130</v>
      </c>
      <c r="H4" s="13">
        <f>COUNTIF(H7:H1136,"&lt;&gt;"&amp;$D2)</f>
        <v>1130</v>
      </c>
      <c r="I4" s="8" t="s">
        <v>1</v>
      </c>
      <c r="J4" s="14"/>
      <c r="K4" s="4"/>
      <c r="L4" s="15"/>
      <c r="M4" s="16"/>
      <c r="IN4"/>
      <c r="IO4"/>
      <c r="IP4"/>
      <c r="IQ4"/>
      <c r="IR4"/>
      <c r="IS4"/>
      <c r="IT4"/>
      <c r="IU4"/>
      <c r="IV4"/>
    </row>
    <row r="5" spans="4:256" s="1" customFormat="1" ht="18.75">
      <c r="D5" s="17"/>
      <c r="E5" s="17"/>
      <c r="F5" s="17"/>
      <c r="G5" s="17"/>
      <c r="H5" s="17"/>
      <c r="I5" s="18"/>
      <c r="J5" s="132" t="s">
        <v>4284</v>
      </c>
      <c r="K5" s="133"/>
      <c r="L5" s="134"/>
      <c r="M5" s="16"/>
      <c r="IN5"/>
      <c r="IO5"/>
      <c r="IP5"/>
      <c r="IQ5"/>
      <c r="IR5"/>
      <c r="IS5"/>
      <c r="IT5"/>
      <c r="IU5"/>
      <c r="IV5"/>
    </row>
    <row r="6" spans="1:16" ht="15">
      <c r="A6" s="138" t="s">
        <v>4287</v>
      </c>
      <c r="B6" s="19" t="s">
        <v>2</v>
      </c>
      <c r="C6" s="138" t="s">
        <v>4288</v>
      </c>
      <c r="D6" s="19" t="s">
        <v>3</v>
      </c>
      <c r="E6" s="19" t="s">
        <v>4</v>
      </c>
      <c r="F6" s="19" t="s">
        <v>5</v>
      </c>
      <c r="G6" s="19" t="s">
        <v>6</v>
      </c>
      <c r="H6" s="19" t="s">
        <v>7</v>
      </c>
      <c r="I6" s="20" t="s">
        <v>8</v>
      </c>
      <c r="J6" s="135" t="s">
        <v>9</v>
      </c>
      <c r="K6" s="136" t="s">
        <v>10</v>
      </c>
      <c r="L6" s="137" t="s">
        <v>11</v>
      </c>
      <c r="M6" s="21"/>
      <c r="N6" s="22"/>
      <c r="O6" s="22"/>
      <c r="P6" s="22"/>
    </row>
    <row r="7" spans="1:16" s="10" customFormat="1" ht="39">
      <c r="A7" s="10" t="s">
        <v>4286</v>
      </c>
      <c r="B7" s="23" t="s">
        <v>12</v>
      </c>
      <c r="C7" s="23" t="str">
        <f>A7&amp;B7</f>
        <v>http://cv.iptc.org/newscodes/mediatopic/01000000</v>
      </c>
      <c r="D7" s="24" t="s">
        <v>13</v>
      </c>
      <c r="E7" s="24"/>
      <c r="F7" s="24"/>
      <c r="G7" s="24"/>
      <c r="H7" s="24"/>
      <c r="I7" s="25" t="s">
        <v>14</v>
      </c>
      <c r="J7" s="71" t="s">
        <v>12</v>
      </c>
      <c r="K7" s="26" t="str">
        <f>VLOOKUP($J7,'[1]SubjectCodes-v19'!$A$2:$E$1405,4)</f>
        <v>arts, culture and entertainment</v>
      </c>
      <c r="L7" s="27" t="str">
        <f>VLOOKUP($J7,'[1]SubjectCodes-v19'!$A$2:$E$1405,5)</f>
        <v>Matters pertaining to the advancement and refinement of the human mind, of interests, skills, tastes and emotions</v>
      </c>
      <c r="M7" s="28"/>
      <c r="N7" s="29"/>
      <c r="O7" s="29"/>
      <c r="P7" s="29"/>
    </row>
    <row r="8" spans="1:16" s="10" customFormat="1" ht="39">
      <c r="A8" s="10" t="s">
        <v>4286</v>
      </c>
      <c r="B8" s="30" t="s">
        <v>15</v>
      </c>
      <c r="C8" s="23" t="str">
        <f aca="true" t="shared" si="0" ref="C8:C71">A8&amp;B8</f>
        <v>http://cv.iptc.org/newscodes/mediatopic/20000002</v>
      </c>
      <c r="D8" s="31"/>
      <c r="E8" s="31" t="s">
        <v>16</v>
      </c>
      <c r="F8" s="31"/>
      <c r="G8" s="31"/>
      <c r="H8" s="31"/>
      <c r="I8" s="32" t="s">
        <v>17</v>
      </c>
      <c r="J8" s="71" t="s">
        <v>12</v>
      </c>
      <c r="K8" s="26" t="str">
        <f>VLOOKUP($J8,'[1]SubjectCodes-v19'!$A$2:$E$1405,4)</f>
        <v>arts, culture and entertainment</v>
      </c>
      <c r="L8" s="27" t="str">
        <f>VLOOKUP($J8,'[1]SubjectCodes-v19'!$A$2:$E$1405,5)</f>
        <v>Matters pertaining to the advancement and refinement of the human mind, of interests, skills, tastes and emotions</v>
      </c>
      <c r="M8" s="28"/>
      <c r="N8" s="29"/>
      <c r="O8" s="29"/>
      <c r="P8" s="29"/>
    </row>
    <row r="9" spans="1:16" s="10" customFormat="1" ht="39">
      <c r="A9" s="10" t="s">
        <v>4286</v>
      </c>
      <c r="B9" s="30" t="s">
        <v>18</v>
      </c>
      <c r="C9" s="23" t="str">
        <f t="shared" si="0"/>
        <v>http://cv.iptc.org/newscodes/mediatopic/20000003</v>
      </c>
      <c r="D9" s="31"/>
      <c r="E9" s="31"/>
      <c r="F9" s="31" t="s">
        <v>19</v>
      </c>
      <c r="G9" s="31"/>
      <c r="H9" s="31"/>
      <c r="I9" s="32" t="s">
        <v>20</v>
      </c>
      <c r="J9" s="72" t="s">
        <v>21</v>
      </c>
      <c r="K9" s="26" t="str">
        <f>VLOOKUP($J9,'[1]SubjectCodes-v19'!$A$2:$E$1405,4)</f>
        <v>animation</v>
      </c>
      <c r="L9" s="27" t="str">
        <f>VLOOKUP($J9,'[1]SubjectCodes-v19'!$A$2:$E$1405,5)</f>
        <v>Animation, including full-length and short cinema,  artists and merchandising of goods featuring animation characters.</v>
      </c>
      <c r="M9" s="28"/>
      <c r="N9" s="29"/>
      <c r="O9" s="29"/>
      <c r="P9" s="29"/>
    </row>
    <row r="10" spans="1:16" s="10" customFormat="1" ht="26.25">
      <c r="A10" s="10" t="s">
        <v>4286</v>
      </c>
      <c r="B10" s="30" t="s">
        <v>22</v>
      </c>
      <c r="C10" s="23" t="str">
        <f t="shared" si="0"/>
        <v>http://cv.iptc.org/newscodes/mediatopic/20000004</v>
      </c>
      <c r="D10" s="31"/>
      <c r="E10" s="31"/>
      <c r="F10" s="31" t="s">
        <v>23</v>
      </c>
      <c r="G10" s="31"/>
      <c r="H10" s="31"/>
      <c r="I10" s="32" t="s">
        <v>24</v>
      </c>
      <c r="J10" s="72" t="s">
        <v>25</v>
      </c>
      <c r="K10" s="26" t="str">
        <f>VLOOKUP($J10,'[1]SubjectCodes-v19'!$A$2:$E$1405,4)</f>
        <v>cartoon</v>
      </c>
      <c r="L10" s="27" t="str">
        <f>VLOOKUP($J10,'[1]SubjectCodes-v19'!$A$2:$E$1405,5)</f>
        <v>Still images such as editorial cartoons and comic strips</v>
      </c>
      <c r="M10" s="28"/>
      <c r="N10" s="29"/>
      <c r="O10" s="29"/>
      <c r="P10" s="29"/>
    </row>
    <row r="11" spans="1:16" s="10" customFormat="1" ht="26.25">
      <c r="A11" s="10" t="s">
        <v>4286</v>
      </c>
      <c r="B11" s="30" t="s">
        <v>26</v>
      </c>
      <c r="C11" s="23" t="str">
        <f t="shared" si="0"/>
        <v>http://cv.iptc.org/newscodes/mediatopic/20000005</v>
      </c>
      <c r="D11" s="31"/>
      <c r="E11" s="31"/>
      <c r="F11" s="31" t="s">
        <v>27</v>
      </c>
      <c r="G11" s="31"/>
      <c r="H11" s="31"/>
      <c r="I11" s="32" t="s">
        <v>28</v>
      </c>
      <c r="J11" s="72" t="s">
        <v>29</v>
      </c>
      <c r="K11" s="26" t="str">
        <f>VLOOKUP($J11,'[1]SubjectCodes-v19'!$A$2:$E$1405,4)</f>
        <v>cinema</v>
      </c>
      <c r="L11" s="27" t="str">
        <f>VLOOKUP($J11,'[1]SubjectCodes-v19'!$A$2:$E$1405,5)</f>
        <v>Stories related to cinema as art and entertainment</v>
      </c>
      <c r="M11" s="28"/>
      <c r="N11" s="29"/>
      <c r="O11" s="29"/>
      <c r="P11" s="29"/>
    </row>
    <row r="12" spans="1:16" s="10" customFormat="1" ht="39">
      <c r="A12" s="10" t="s">
        <v>4286</v>
      </c>
      <c r="B12" s="30" t="s">
        <v>30</v>
      </c>
      <c r="C12" s="23" t="str">
        <f t="shared" si="0"/>
        <v>http://cv.iptc.org/newscodes/mediatopic/20000006</v>
      </c>
      <c r="D12" s="31"/>
      <c r="E12" s="31"/>
      <c r="F12" s="31"/>
      <c r="G12" s="31" t="s">
        <v>31</v>
      </c>
      <c r="H12" s="31"/>
      <c r="I12" s="32" t="s">
        <v>32</v>
      </c>
      <c r="J12" s="72" t="s">
        <v>33</v>
      </c>
      <c r="K12" s="26" t="str">
        <f>VLOOKUP($J12,'[1]SubjectCodes-v19'!$A$2:$E$1405,4)</f>
        <v>film festival</v>
      </c>
      <c r="L12" s="27" t="str">
        <f>VLOOKUP($J12,'[1]SubjectCodes-v19'!$A$2:$E$1405,5)</f>
        <v>Stories about national and international motion pictures festivals, selections, festival juries, nominations, awards etc.</v>
      </c>
      <c r="M12" s="28"/>
      <c r="N12" s="29"/>
      <c r="O12" s="29"/>
      <c r="P12" s="29"/>
    </row>
    <row r="13" spans="1:16" s="10" customFormat="1" ht="26.25">
      <c r="A13" s="10" t="s">
        <v>4286</v>
      </c>
      <c r="B13" s="30" t="s">
        <v>34</v>
      </c>
      <c r="C13" s="23" t="str">
        <f t="shared" si="0"/>
        <v>http://cv.iptc.org/newscodes/mediatopic/20000007</v>
      </c>
      <c r="D13" s="31"/>
      <c r="E13" s="31"/>
      <c r="F13" s="31" t="s">
        <v>35</v>
      </c>
      <c r="G13" s="31"/>
      <c r="H13" s="31"/>
      <c r="I13" s="32" t="s">
        <v>36</v>
      </c>
      <c r="J13" s="72" t="s">
        <v>37</v>
      </c>
      <c r="K13" s="26" t="str">
        <f>VLOOKUP($J13,'[1]SubjectCodes-v19'!$A$2:$E$1405,4)</f>
        <v>dance</v>
      </c>
      <c r="L13" s="27" t="str">
        <f>VLOOKUP($J13,'[1]SubjectCodes-v19'!$A$2:$E$1405,5)</f>
        <v>The expression of emotion or message through movement</v>
      </c>
      <c r="M13" s="28"/>
      <c r="N13" s="29"/>
      <c r="O13" s="29"/>
      <c r="P13" s="29"/>
    </row>
    <row r="14" spans="1:16" s="10" customFormat="1" ht="26.25">
      <c r="A14" s="10" t="s">
        <v>4286</v>
      </c>
      <c r="B14" s="30" t="s">
        <v>38</v>
      </c>
      <c r="C14" s="23" t="str">
        <f t="shared" si="0"/>
        <v>http://cv.iptc.org/newscodes/mediatopic/20000008</v>
      </c>
      <c r="D14" s="31"/>
      <c r="E14" s="31"/>
      <c r="F14" s="31"/>
      <c r="G14" s="31" t="s">
        <v>39</v>
      </c>
      <c r="H14" s="31"/>
      <c r="I14" s="32" t="s">
        <v>40</v>
      </c>
      <c r="J14" s="73" t="s">
        <v>37</v>
      </c>
      <c r="K14" s="26" t="str">
        <f>VLOOKUP($J14,'[1]SubjectCodes-v19'!$A$2:$E$1405,4)</f>
        <v>dance</v>
      </c>
      <c r="L14" s="27" t="str">
        <f>VLOOKUP($J14,'[1]SubjectCodes-v19'!$A$2:$E$1405,5)</f>
        <v>The expression of emotion or message through movement</v>
      </c>
      <c r="M14" s="28"/>
      <c r="N14" s="29"/>
      <c r="O14" s="29"/>
      <c r="P14" s="29"/>
    </row>
    <row r="15" spans="1:16" s="10" customFormat="1" ht="26.25">
      <c r="A15" s="10" t="s">
        <v>4286</v>
      </c>
      <c r="B15" s="30" t="s">
        <v>41</v>
      </c>
      <c r="C15" s="23" t="str">
        <f t="shared" si="0"/>
        <v>http://cv.iptc.org/newscodes/mediatopic/20000009</v>
      </c>
      <c r="D15" s="31"/>
      <c r="E15" s="31"/>
      <c r="F15" s="31"/>
      <c r="G15" s="31" t="s">
        <v>42</v>
      </c>
      <c r="H15" s="31"/>
      <c r="I15" s="32" t="s">
        <v>43</v>
      </c>
      <c r="J15" s="73" t="s">
        <v>37</v>
      </c>
      <c r="K15" s="26" t="str">
        <f>VLOOKUP($J15,'[1]SubjectCodes-v19'!$A$2:$E$1405,4)</f>
        <v>dance</v>
      </c>
      <c r="L15" s="27" t="str">
        <f>VLOOKUP($J15,'[1]SubjectCodes-v19'!$A$2:$E$1405,5)</f>
        <v>The expression of emotion or message through movement</v>
      </c>
      <c r="M15" s="28"/>
      <c r="N15" s="29"/>
      <c r="O15" s="29"/>
      <c r="P15" s="29"/>
    </row>
    <row r="16" spans="1:16" s="10" customFormat="1" ht="26.25">
      <c r="A16" s="10" t="s">
        <v>4286</v>
      </c>
      <c r="B16" s="30" t="s">
        <v>44</v>
      </c>
      <c r="C16" s="23" t="str">
        <f t="shared" si="0"/>
        <v>http://cv.iptc.org/newscodes/mediatopic/20000010</v>
      </c>
      <c r="D16" s="31"/>
      <c r="E16" s="31"/>
      <c r="F16" s="31"/>
      <c r="G16" s="31" t="s">
        <v>45</v>
      </c>
      <c r="H16" s="31"/>
      <c r="I16" s="32" t="s">
        <v>46</v>
      </c>
      <c r="J16" s="73" t="s">
        <v>37</v>
      </c>
      <c r="K16" s="26" t="str">
        <f>VLOOKUP($J16,'[1]SubjectCodes-v19'!$A$2:$E$1405,4)</f>
        <v>dance</v>
      </c>
      <c r="L16" s="27" t="str">
        <f>VLOOKUP($J16,'[1]SubjectCodes-v19'!$A$2:$E$1405,5)</f>
        <v>The expression of emotion or message through movement</v>
      </c>
      <c r="M16" s="28"/>
      <c r="N16" s="29"/>
      <c r="O16" s="29"/>
      <c r="P16" s="29"/>
    </row>
    <row r="17" spans="1:16" s="10" customFormat="1" ht="26.25">
      <c r="A17" s="10" t="s">
        <v>4286</v>
      </c>
      <c r="B17" s="30" t="s">
        <v>47</v>
      </c>
      <c r="C17" s="23" t="str">
        <f t="shared" si="0"/>
        <v>http://cv.iptc.org/newscodes/mediatopic/20000011</v>
      </c>
      <c r="D17" s="31"/>
      <c r="E17" s="31"/>
      <c r="F17" s="31" t="s">
        <v>48</v>
      </c>
      <c r="G17" s="31"/>
      <c r="H17" s="31"/>
      <c r="I17" s="32" t="s">
        <v>49</v>
      </c>
      <c r="J17" s="72" t="s">
        <v>50</v>
      </c>
      <c r="K17" s="26" t="str">
        <f>VLOOKUP($J17,'[1]SubjectCodes-v19'!$A$2:$E$1405,4)</f>
        <v>fashion</v>
      </c>
      <c r="L17" s="27" t="str">
        <f>VLOOKUP($J17,'[1]SubjectCodes-v19'!$A$2:$E$1405,5)</f>
        <v>The design of clothing and accessories</v>
      </c>
      <c r="M17" s="28"/>
      <c r="N17" s="29"/>
      <c r="O17" s="29"/>
      <c r="P17" s="29"/>
    </row>
    <row r="18" spans="1:16" s="10" customFormat="1" ht="15">
      <c r="A18" s="10" t="s">
        <v>4286</v>
      </c>
      <c r="B18" s="30" t="s">
        <v>51</v>
      </c>
      <c r="C18" s="23" t="str">
        <f t="shared" si="0"/>
        <v>http://cv.iptc.org/newscodes/mediatopic/20000012</v>
      </c>
      <c r="D18" s="31"/>
      <c r="E18" s="31"/>
      <c r="F18" s="31"/>
      <c r="G18" s="31" t="s">
        <v>52</v>
      </c>
      <c r="H18" s="31"/>
      <c r="I18" s="32" t="s">
        <v>53</v>
      </c>
      <c r="J18" s="73" t="s">
        <v>50</v>
      </c>
      <c r="K18" s="26" t="str">
        <f>VLOOKUP($J18,'[1]SubjectCodes-v19'!$A$2:$E$1405,4)</f>
        <v>fashion</v>
      </c>
      <c r="L18" s="27" t="str">
        <f>VLOOKUP($J18,'[1]SubjectCodes-v19'!$A$2:$E$1405,5)</f>
        <v>The design of clothing and accessories</v>
      </c>
      <c r="M18" s="28"/>
      <c r="N18" s="29"/>
      <c r="O18" s="29"/>
      <c r="P18" s="29"/>
    </row>
    <row r="19" spans="1:16" s="10" customFormat="1" ht="39">
      <c r="A19" s="10" t="s">
        <v>4286</v>
      </c>
      <c r="B19" s="30" t="s">
        <v>54</v>
      </c>
      <c r="C19" s="23" t="str">
        <f t="shared" si="0"/>
        <v>http://cv.iptc.org/newscodes/mediatopic/20000013</v>
      </c>
      <c r="D19" s="31"/>
      <c r="E19" s="31"/>
      <c r="F19" s="31" t="s">
        <v>55</v>
      </c>
      <c r="G19" s="31"/>
      <c r="H19" s="31"/>
      <c r="I19" s="32" t="s">
        <v>56</v>
      </c>
      <c r="J19" s="72" t="s">
        <v>57</v>
      </c>
      <c r="K19" s="26" t="str">
        <f>VLOOKUP($J19,'[1]SubjectCodes-v19'!$A$2:$E$1405,4)</f>
        <v>literature</v>
      </c>
      <c r="L19" s="27" t="str">
        <f>VLOOKUP($J19,'[1]SubjectCodes-v19'!$A$2:$E$1405,5)</f>
        <v>The use of pamphlets, books or other printed matter to convey ideas, stories or other messages for the public</v>
      </c>
      <c r="M19" s="28"/>
      <c r="N19" s="29"/>
      <c r="O19" s="29"/>
      <c r="P19" s="29"/>
    </row>
    <row r="20" spans="1:16" s="10" customFormat="1" ht="39">
      <c r="A20" s="10" t="s">
        <v>4286</v>
      </c>
      <c r="B20" s="30" t="s">
        <v>58</v>
      </c>
      <c r="C20" s="23" t="str">
        <f t="shared" si="0"/>
        <v>http://cv.iptc.org/newscodes/mediatopic/20000014</v>
      </c>
      <c r="D20" s="31"/>
      <c r="E20" s="31"/>
      <c r="F20" s="31"/>
      <c r="G20" s="31" t="s">
        <v>59</v>
      </c>
      <c r="H20" s="31"/>
      <c r="I20" s="32" t="s">
        <v>60</v>
      </c>
      <c r="J20" s="73" t="s">
        <v>57</v>
      </c>
      <c r="K20" s="26" t="str">
        <f>VLOOKUP($J20,'[1]SubjectCodes-v19'!$A$2:$E$1405,4)</f>
        <v>literature</v>
      </c>
      <c r="L20" s="27" t="str">
        <f>VLOOKUP($J20,'[1]SubjectCodes-v19'!$A$2:$E$1405,5)</f>
        <v>The use of pamphlets, books or other printed matter to convey ideas, stories or other messages for the public</v>
      </c>
      <c r="M20" s="28"/>
      <c r="N20" s="29"/>
      <c r="O20" s="29"/>
      <c r="P20" s="29"/>
    </row>
    <row r="21" spans="1:16" s="10" customFormat="1" ht="39">
      <c r="A21" s="10" t="s">
        <v>4286</v>
      </c>
      <c r="B21" s="30" t="s">
        <v>61</v>
      </c>
      <c r="C21" s="23" t="str">
        <f t="shared" si="0"/>
        <v>http://cv.iptc.org/newscodes/mediatopic/20000015</v>
      </c>
      <c r="D21" s="31"/>
      <c r="E21" s="31"/>
      <c r="F21" s="31"/>
      <c r="G21" s="31" t="s">
        <v>62</v>
      </c>
      <c r="H21" s="31"/>
      <c r="I21" s="32" t="s">
        <v>63</v>
      </c>
      <c r="J21" s="72" t="s">
        <v>64</v>
      </c>
      <c r="K21" s="26" t="str">
        <f>VLOOKUP($J21,'[1]SubjectCodes-v19'!$A$2:$E$1405,4)</f>
        <v>fiction </v>
      </c>
      <c r="L21" s="27" t="str">
        <f>VLOOKUP($J21,'[1]SubjectCodes-v19'!$A$2:$E$1405,5)</f>
        <v>Structured stories that are usually not based on fact but are the creation of the authors imagination</v>
      </c>
      <c r="M21" s="28"/>
      <c r="N21" s="29"/>
      <c r="O21" s="29"/>
      <c r="P21" s="29"/>
    </row>
    <row r="22" spans="1:16" s="10" customFormat="1" ht="39">
      <c r="A22" s="10" t="s">
        <v>4286</v>
      </c>
      <c r="B22" s="30" t="s">
        <v>65</v>
      </c>
      <c r="C22" s="23" t="str">
        <f t="shared" si="0"/>
        <v>http://cv.iptc.org/newscodes/mediatopic/20000016</v>
      </c>
      <c r="D22" s="31"/>
      <c r="E22" s="31"/>
      <c r="F22" s="31"/>
      <c r="G22" s="31" t="s">
        <v>66</v>
      </c>
      <c r="H22" s="31"/>
      <c r="I22" s="32" t="s">
        <v>67</v>
      </c>
      <c r="J22" s="73" t="s">
        <v>57</v>
      </c>
      <c r="K22" s="26" t="str">
        <f>VLOOKUP($J22,'[1]SubjectCodes-v19'!$A$2:$E$1405,4)</f>
        <v>literature</v>
      </c>
      <c r="L22" s="27" t="str">
        <f>VLOOKUP($J22,'[1]SubjectCodes-v19'!$A$2:$E$1405,5)</f>
        <v>The use of pamphlets, books or other printed matter to convey ideas, stories or other messages for the public</v>
      </c>
      <c r="M22" s="28"/>
      <c r="N22" s="29"/>
      <c r="O22" s="29"/>
      <c r="P22" s="29"/>
    </row>
    <row r="23" spans="1:16" s="10" customFormat="1" ht="26.25">
      <c r="A23" s="10" t="s">
        <v>4286</v>
      </c>
      <c r="B23" s="30" t="s">
        <v>68</v>
      </c>
      <c r="C23" s="23" t="str">
        <f t="shared" si="0"/>
        <v>http://cv.iptc.org/newscodes/mediatopic/20000017</v>
      </c>
      <c r="D23" s="31"/>
      <c r="E23" s="31"/>
      <c r="F23" s="31"/>
      <c r="G23" s="31" t="s">
        <v>69</v>
      </c>
      <c r="H23" s="31"/>
      <c r="I23" s="32" t="s">
        <v>70</v>
      </c>
      <c r="J23" s="72" t="s">
        <v>71</v>
      </c>
      <c r="K23" s="26" t="str">
        <f>VLOOKUP($J23,'[1]SubjectCodes-v19'!$A$2:$E$1405,4)</f>
        <v>poetry</v>
      </c>
      <c r="L23" s="27" t="str">
        <f>VLOOKUP($J23,'[1]SubjectCodes-v19'!$A$2:$E$1405,5)</f>
        <v>The art, structure, forms of poetic expression</v>
      </c>
      <c r="M23" s="28"/>
      <c r="N23" s="29"/>
      <c r="O23" s="29"/>
      <c r="P23" s="29"/>
    </row>
    <row r="24" spans="1:16" s="10" customFormat="1" ht="39">
      <c r="A24" s="10" t="s">
        <v>4286</v>
      </c>
      <c r="B24" s="30" t="s">
        <v>72</v>
      </c>
      <c r="C24" s="23" t="str">
        <f t="shared" si="0"/>
        <v>http://cv.iptc.org/newscodes/mediatopic/20000018</v>
      </c>
      <c r="D24" s="31"/>
      <c r="E24" s="31"/>
      <c r="F24" s="31" t="s">
        <v>73</v>
      </c>
      <c r="G24" s="31"/>
      <c r="H24" s="31"/>
      <c r="I24" s="32" t="s">
        <v>74</v>
      </c>
      <c r="J24" s="72" t="s">
        <v>75</v>
      </c>
      <c r="K24" s="26" t="str">
        <f>VLOOKUP($J24,'[1]SubjectCodes-v19'!$A$2:$E$1405,4)</f>
        <v>music</v>
      </c>
      <c r="L24" s="27" t="str">
        <f>VLOOKUP($J24,'[1]SubjectCodes-v19'!$A$2:$E$1405,5)</f>
        <v>Expressing emotion or message through instruments or voice using different sounds, tones, harmonies and the like</v>
      </c>
      <c r="M24" s="28"/>
      <c r="N24" s="29"/>
      <c r="O24" s="29"/>
      <c r="P24" s="29"/>
    </row>
    <row r="25" spans="1:16" s="10" customFormat="1" ht="39">
      <c r="A25" s="10" t="s">
        <v>4286</v>
      </c>
      <c r="B25" s="30" t="s">
        <v>76</v>
      </c>
      <c r="C25" s="23" t="str">
        <f t="shared" si="0"/>
        <v>http://cv.iptc.org/newscodes/mediatopic/20000019</v>
      </c>
      <c r="D25" s="31"/>
      <c r="E25" s="31"/>
      <c r="F25" s="31"/>
      <c r="G25" s="31" t="s">
        <v>77</v>
      </c>
      <c r="H25" s="31"/>
      <c r="I25" s="32" t="s">
        <v>78</v>
      </c>
      <c r="J25" s="73" t="s">
        <v>75</v>
      </c>
      <c r="K25" s="26" t="str">
        <f>VLOOKUP($J25,'[1]SubjectCodes-v19'!$A$2:$E$1405,4)</f>
        <v>music</v>
      </c>
      <c r="L25" s="27" t="str">
        <f>VLOOKUP($J25,'[1]SubjectCodes-v19'!$A$2:$E$1405,5)</f>
        <v>Expressing emotion or message through instruments or voice using different sounds, tones, harmonies and the like</v>
      </c>
      <c r="M25" s="28"/>
      <c r="N25" s="29"/>
      <c r="O25" s="29"/>
      <c r="P25" s="29"/>
    </row>
    <row r="26" spans="1:16" s="10" customFormat="1" ht="39">
      <c r="A26" s="10" t="s">
        <v>4286</v>
      </c>
      <c r="B26" s="30" t="s">
        <v>79</v>
      </c>
      <c r="C26" s="23" t="str">
        <f t="shared" si="0"/>
        <v>http://cv.iptc.org/newscodes/mediatopic/20000020</v>
      </c>
      <c r="D26" s="31"/>
      <c r="E26" s="31"/>
      <c r="F26" s="31"/>
      <c r="G26" s="31" t="s">
        <v>80</v>
      </c>
      <c r="H26" s="31"/>
      <c r="I26" s="32" t="s">
        <v>81</v>
      </c>
      <c r="J26" s="73" t="s">
        <v>75</v>
      </c>
      <c r="K26" s="26" t="str">
        <f>VLOOKUP($J26,'[1]SubjectCodes-v19'!$A$2:$E$1405,4)</f>
        <v>music</v>
      </c>
      <c r="L26" s="27" t="str">
        <f>VLOOKUP($J26,'[1]SubjectCodes-v19'!$A$2:$E$1405,5)</f>
        <v>Expressing emotion or message through instruments or voice using different sounds, tones, harmonies and the like</v>
      </c>
      <c r="M26" s="28"/>
      <c r="N26" s="29"/>
      <c r="O26" s="29"/>
      <c r="P26" s="29"/>
    </row>
    <row r="27" spans="1:16" s="10" customFormat="1" ht="39">
      <c r="A27" s="10" t="s">
        <v>4286</v>
      </c>
      <c r="B27" s="30" t="s">
        <v>82</v>
      </c>
      <c r="C27" s="23" t="str">
        <f t="shared" si="0"/>
        <v>http://cv.iptc.org/newscodes/mediatopic/20000021</v>
      </c>
      <c r="D27" s="31"/>
      <c r="E27" s="31"/>
      <c r="F27" s="31"/>
      <c r="G27" s="31" t="s">
        <v>83</v>
      </c>
      <c r="H27" s="31"/>
      <c r="I27" s="32" t="s">
        <v>84</v>
      </c>
      <c r="J27" s="73" t="s">
        <v>75</v>
      </c>
      <c r="K27" s="26" t="str">
        <f>VLOOKUP($J27,'[1]SubjectCodes-v19'!$A$2:$E$1405,4)</f>
        <v>music</v>
      </c>
      <c r="L27" s="27" t="str">
        <f>VLOOKUP($J27,'[1]SubjectCodes-v19'!$A$2:$E$1405,5)</f>
        <v>Expressing emotion or message through instruments or voice using different sounds, tones, harmonies and the like</v>
      </c>
      <c r="M27" s="28"/>
      <c r="N27" s="29"/>
      <c r="O27" s="29"/>
      <c r="P27" s="29"/>
    </row>
    <row r="28" spans="1:16" s="10" customFormat="1" ht="26.25">
      <c r="A28" s="10" t="s">
        <v>4286</v>
      </c>
      <c r="B28" s="30" t="s">
        <v>85</v>
      </c>
      <c r="C28" s="23" t="str">
        <f t="shared" si="0"/>
        <v>http://cv.iptc.org/newscodes/mediatopic/20000022</v>
      </c>
      <c r="D28" s="31"/>
      <c r="E28" s="31"/>
      <c r="F28" s="31"/>
      <c r="G28" s="31"/>
      <c r="H28" s="31" t="s">
        <v>86</v>
      </c>
      <c r="I28" s="32" t="s">
        <v>87</v>
      </c>
      <c r="J28" s="72" t="s">
        <v>88</v>
      </c>
      <c r="K28" s="26" t="str">
        <f>VLOOKUP($J28,'[1]SubjectCodes-v19'!$A$2:$E$1405,4)</f>
        <v>classical music </v>
      </c>
      <c r="L28" s="27" t="str">
        <f>VLOOKUP($J28,'[1]SubjectCodes-v19'!$A$2:$E$1405,5)</f>
        <v>Music that follows classic structures of rhythm and harmony</v>
      </c>
      <c r="M28" s="28"/>
      <c r="N28" s="29"/>
      <c r="O28" s="29"/>
      <c r="P28" s="29"/>
    </row>
    <row r="29" spans="1:16" s="10" customFormat="1" ht="39">
      <c r="A29" s="10" t="s">
        <v>4286</v>
      </c>
      <c r="B29" s="30" t="s">
        <v>89</v>
      </c>
      <c r="C29" s="23" t="str">
        <f t="shared" si="0"/>
        <v>http://cv.iptc.org/newscodes/mediatopic/20000023</v>
      </c>
      <c r="D29" s="31"/>
      <c r="E29" s="31"/>
      <c r="F29" s="31"/>
      <c r="G29" s="31"/>
      <c r="H29" s="31" t="s">
        <v>90</v>
      </c>
      <c r="I29" s="32" t="s">
        <v>91</v>
      </c>
      <c r="J29" s="72" t="s">
        <v>92</v>
      </c>
      <c r="K29" s="26" t="str">
        <f>VLOOKUP($J29,'[1]SubjectCodes-v19'!$A$2:$E$1405,4)</f>
        <v>country music </v>
      </c>
      <c r="L29" s="27" t="str">
        <f>VLOOKUP($J29,'[1]SubjectCodes-v19'!$A$2:$E$1405,5)</f>
        <v>Similar to folk but is unique to the United States and is less about story telling than about  loves sought and lost</v>
      </c>
      <c r="M29" s="28"/>
      <c r="N29" s="29"/>
      <c r="O29" s="29"/>
      <c r="P29" s="29"/>
    </row>
    <row r="30" spans="1:16" s="10" customFormat="1" ht="26.25">
      <c r="A30" s="10" t="s">
        <v>4286</v>
      </c>
      <c r="B30" s="30" t="s">
        <v>93</v>
      </c>
      <c r="C30" s="23" t="str">
        <f t="shared" si="0"/>
        <v>http://cv.iptc.org/newscodes/mediatopic/20000024</v>
      </c>
      <c r="D30" s="31"/>
      <c r="E30" s="31"/>
      <c r="F30" s="31"/>
      <c r="G30" s="31"/>
      <c r="H30" s="31" t="s">
        <v>94</v>
      </c>
      <c r="I30" s="32" t="s">
        <v>95</v>
      </c>
      <c r="J30" s="72" t="s">
        <v>96</v>
      </c>
      <c r="K30" s="26" t="str">
        <f>VLOOKUP($J30,'[1]SubjectCodes-v19'!$A$2:$E$1405,4)</f>
        <v>folk music </v>
      </c>
      <c r="L30" s="27" t="str">
        <f>VLOOKUP($J30,'[1]SubjectCodes-v19'!$A$2:$E$1405,5)</f>
        <v>Music that developed from folk cultures, often based on story-telling</v>
      </c>
      <c r="M30" s="28"/>
      <c r="N30" s="29"/>
      <c r="O30" s="29"/>
      <c r="P30" s="29"/>
    </row>
    <row r="31" spans="1:16" s="10" customFormat="1" ht="26.25">
      <c r="A31" s="10" t="s">
        <v>4286</v>
      </c>
      <c r="B31" s="30" t="s">
        <v>97</v>
      </c>
      <c r="C31" s="23" t="str">
        <f t="shared" si="0"/>
        <v>http://cv.iptc.org/newscodes/mediatopic/20000025</v>
      </c>
      <c r="D31" s="31"/>
      <c r="E31" s="31"/>
      <c r="F31" s="31"/>
      <c r="G31" s="31"/>
      <c r="H31" s="31" t="s">
        <v>98</v>
      </c>
      <c r="I31" s="32" t="s">
        <v>99</v>
      </c>
      <c r="J31" s="72" t="s">
        <v>100</v>
      </c>
      <c r="K31" s="26" t="str">
        <f>VLOOKUP($J31,'[1]SubjectCodes-v19'!$A$2:$E$1405,4)</f>
        <v>jazz music </v>
      </c>
      <c r="L31" s="27" t="str">
        <f>VLOOKUP($J31,'[1]SubjectCodes-v19'!$A$2:$E$1405,5)</f>
        <v>A music of diverse harmonics, often improvised</v>
      </c>
      <c r="M31" s="28"/>
      <c r="N31" s="29"/>
      <c r="O31" s="29"/>
      <c r="P31" s="29"/>
    </row>
    <row r="32" spans="1:16" s="10" customFormat="1" ht="26.25">
      <c r="A32" s="10" t="s">
        <v>4286</v>
      </c>
      <c r="B32" s="30" t="s">
        <v>101</v>
      </c>
      <c r="C32" s="23" t="str">
        <f t="shared" si="0"/>
        <v>http://cv.iptc.org/newscodes/mediatopic/20000026</v>
      </c>
      <c r="D32" s="31"/>
      <c r="E32" s="31"/>
      <c r="F32" s="31"/>
      <c r="G32" s="31"/>
      <c r="H32" s="31" t="s">
        <v>102</v>
      </c>
      <c r="I32" s="32" t="s">
        <v>103</v>
      </c>
      <c r="J32" s="72" t="s">
        <v>104</v>
      </c>
      <c r="K32" s="26" t="str">
        <f>VLOOKUP($J32,'[1]SubjectCodes-v19'!$A$2:$E$1405,4)</f>
        <v>popular music </v>
      </c>
      <c r="L32" s="27" t="str">
        <f>VLOOKUP($J32,'[1]SubjectCodes-v19'!$A$2:$E$1405,5)</f>
        <v>The latest fad in music, generally aimed at the younger generation</v>
      </c>
      <c r="M32" s="28"/>
      <c r="N32" s="29"/>
      <c r="O32" s="29"/>
      <c r="P32" s="29"/>
    </row>
    <row r="33" spans="1:16" s="10" customFormat="1" ht="26.25">
      <c r="A33" s="10" t="s">
        <v>4286</v>
      </c>
      <c r="B33" s="30" t="s">
        <v>105</v>
      </c>
      <c r="C33" s="23" t="str">
        <f t="shared" si="0"/>
        <v>http://cv.iptc.org/newscodes/mediatopic/20000027</v>
      </c>
      <c r="D33" s="31"/>
      <c r="E33" s="31"/>
      <c r="F33" s="31"/>
      <c r="G33" s="31"/>
      <c r="H33" s="31" t="s">
        <v>106</v>
      </c>
      <c r="I33" s="32" t="s">
        <v>107</v>
      </c>
      <c r="J33" s="72" t="s">
        <v>108</v>
      </c>
      <c r="K33" s="26" t="str">
        <f>VLOOKUP($J33,'[1]SubjectCodes-v19'!$A$2:$E$1405,4)</f>
        <v>rock and roll music </v>
      </c>
      <c r="L33" s="27" t="str">
        <f>VLOOKUP($J33,'[1]SubjectCodes-v19'!$A$2:$E$1405,5)</f>
        <v>Popular dance music developed in the 1950s</v>
      </c>
      <c r="M33" s="28"/>
      <c r="N33" s="29"/>
      <c r="O33" s="29"/>
      <c r="P33" s="29"/>
    </row>
    <row r="34" spans="1:16" s="10" customFormat="1" ht="26.25">
      <c r="A34" s="10" t="s">
        <v>4286</v>
      </c>
      <c r="B34" s="30" t="s">
        <v>109</v>
      </c>
      <c r="C34" s="23" t="str">
        <f t="shared" si="0"/>
        <v>http://cv.iptc.org/newscodes/mediatopic/20000028</v>
      </c>
      <c r="D34" s="31"/>
      <c r="E34" s="31"/>
      <c r="F34" s="31" t="s">
        <v>110</v>
      </c>
      <c r="G34" s="31"/>
      <c r="H34" s="31"/>
      <c r="I34" s="32" t="s">
        <v>111</v>
      </c>
      <c r="J34" s="74" t="s">
        <v>112</v>
      </c>
      <c r="K34" s="26" t="str">
        <f>VLOOKUP($J34,'[1]SubjectCodes-v19'!$A$2:$E$1405,4)</f>
        <v>music theatre</v>
      </c>
      <c r="L34" s="27" t="str">
        <f>VLOOKUP($J34,'[1]SubjectCodes-v19'!$A$2:$E$1405,5)</f>
        <v>Opera, operetta, music revues etc</v>
      </c>
      <c r="M34" s="28"/>
      <c r="N34" s="29"/>
      <c r="O34" s="29"/>
      <c r="P34" s="29"/>
    </row>
    <row r="35" spans="1:16" s="10" customFormat="1" ht="39">
      <c r="A35" s="10" t="s">
        <v>4286</v>
      </c>
      <c r="B35" s="30" t="s">
        <v>113</v>
      </c>
      <c r="C35" s="23" t="str">
        <f t="shared" si="0"/>
        <v>http://cv.iptc.org/newscodes/mediatopic/20000029</v>
      </c>
      <c r="D35" s="31"/>
      <c r="E35" s="31"/>
      <c r="F35" s="31" t="s">
        <v>114</v>
      </c>
      <c r="G35" s="31"/>
      <c r="H35" s="31"/>
      <c r="I35" s="32" t="s">
        <v>115</v>
      </c>
      <c r="J35" s="72" t="s">
        <v>116</v>
      </c>
      <c r="K35" s="26" t="str">
        <f>VLOOKUP($J35,'[1]SubjectCodes-v19'!$A$2:$E$1405,4)</f>
        <v>theatre</v>
      </c>
      <c r="L35" s="27" t="str">
        <f>VLOOKUP($J35,'[1]SubjectCodes-v19'!$A$2:$E$1405,5)</f>
        <v>Telling of a story or idea through dialogue, music and physical expression in a space or building designed for it</v>
      </c>
      <c r="M35" s="28"/>
      <c r="N35" s="29"/>
      <c r="O35" s="29"/>
      <c r="P35" s="29"/>
    </row>
    <row r="36" spans="1:16" s="10" customFormat="1" ht="39">
      <c r="A36" s="10" t="s">
        <v>4286</v>
      </c>
      <c r="B36" s="30" t="s">
        <v>117</v>
      </c>
      <c r="C36" s="23" t="str">
        <f t="shared" si="0"/>
        <v>http://cv.iptc.org/newscodes/mediatopic/20000030</v>
      </c>
      <c r="D36" s="31"/>
      <c r="E36" s="31"/>
      <c r="F36" s="31"/>
      <c r="G36" s="31" t="s">
        <v>118</v>
      </c>
      <c r="H36" s="31"/>
      <c r="I36" s="32" t="s">
        <v>119</v>
      </c>
      <c r="J36" s="73" t="s">
        <v>112</v>
      </c>
      <c r="K36" s="26" t="str">
        <f>VLOOKUP($J36,'[1]SubjectCodes-v19'!$A$2:$E$1405,4)</f>
        <v>music theatre</v>
      </c>
      <c r="L36" s="27" t="str">
        <f>VLOOKUP($J36,'[1]SubjectCodes-v19'!$A$2:$E$1405,5)</f>
        <v>Opera, operetta, music revues etc</v>
      </c>
      <c r="M36" s="28"/>
      <c r="N36" s="29"/>
      <c r="O36" s="29"/>
      <c r="P36" s="29"/>
    </row>
    <row r="37" spans="1:16" s="10" customFormat="1" ht="39">
      <c r="A37" s="10" t="s">
        <v>4286</v>
      </c>
      <c r="B37" s="30" t="s">
        <v>120</v>
      </c>
      <c r="C37" s="23" t="str">
        <f t="shared" si="0"/>
        <v>http://cv.iptc.org/newscodes/mediatopic/20000031</v>
      </c>
      <c r="D37" s="31"/>
      <c r="E37" s="31"/>
      <c r="F37" s="31" t="s">
        <v>121</v>
      </c>
      <c r="G37" s="31"/>
      <c r="H37" s="31"/>
      <c r="I37" s="32" t="s">
        <v>122</v>
      </c>
      <c r="J37" s="73" t="s">
        <v>12</v>
      </c>
      <c r="K37" s="26" t="str">
        <f>VLOOKUP($J37,'[1]SubjectCodes-v19'!$A$2:$E$1405,4)</f>
        <v>arts, culture and entertainment</v>
      </c>
      <c r="L37" s="27" t="str">
        <f>VLOOKUP($J37,'[1]SubjectCodes-v19'!$A$2:$E$1405,5)</f>
        <v>Matters pertaining to the advancement and refinement of the human mind, of interests, skills, tastes and emotions</v>
      </c>
      <c r="M37" s="28"/>
      <c r="N37" s="29"/>
      <c r="O37" s="29"/>
      <c r="P37" s="29"/>
    </row>
    <row r="38" spans="1:16" s="10" customFormat="1" ht="39">
      <c r="A38" s="10" t="s">
        <v>4286</v>
      </c>
      <c r="B38" s="30" t="s">
        <v>123</v>
      </c>
      <c r="C38" s="23" t="str">
        <f t="shared" si="0"/>
        <v>http://cv.iptc.org/newscodes/mediatopic/20000032</v>
      </c>
      <c r="D38" s="31"/>
      <c r="E38" s="31"/>
      <c r="F38" s="31"/>
      <c r="G38" s="31" t="s">
        <v>124</v>
      </c>
      <c r="H38" s="31"/>
      <c r="I38" s="32" t="s">
        <v>125</v>
      </c>
      <c r="J38" s="72" t="s">
        <v>126</v>
      </c>
      <c r="K38" s="26" t="str">
        <f>VLOOKUP($J38,'[1]SubjectCodes-v19'!$A$2:$E$1405,4)</f>
        <v>architecture</v>
      </c>
      <c r="L38" s="27" t="str">
        <f>VLOOKUP($J38,'[1]SubjectCodes-v19'!$A$2:$E$1405,5)</f>
        <v>Designing of buildings, monuments and the spaces around them</v>
      </c>
      <c r="M38" s="28"/>
      <c r="N38" s="29"/>
      <c r="O38" s="29"/>
      <c r="P38" s="29"/>
    </row>
    <row r="39" spans="1:16" s="10" customFormat="1" ht="51.75">
      <c r="A39" s="10" t="s">
        <v>4286</v>
      </c>
      <c r="B39" s="30" t="s">
        <v>127</v>
      </c>
      <c r="C39" s="23" t="str">
        <f t="shared" si="0"/>
        <v>http://cv.iptc.org/newscodes/mediatopic/20000033</v>
      </c>
      <c r="D39" s="31"/>
      <c r="E39" s="31"/>
      <c r="F39" s="31"/>
      <c r="G39" s="31" t="s">
        <v>128</v>
      </c>
      <c r="H39" s="31"/>
      <c r="I39" s="32" t="s">
        <v>129</v>
      </c>
      <c r="J39" s="73" t="s">
        <v>12</v>
      </c>
      <c r="K39" s="26" t="str">
        <f>VLOOKUP($J39,'[1]SubjectCodes-v19'!$A$2:$E$1405,4)</f>
        <v>arts, culture and entertainment</v>
      </c>
      <c r="L39" s="27" t="str">
        <f>VLOOKUP($J39,'[1]SubjectCodes-v19'!$A$2:$E$1405,5)</f>
        <v>Matters pertaining to the advancement and refinement of the human mind, of interests, skills, tastes and emotions</v>
      </c>
      <c r="M39" s="28"/>
      <c r="N39" s="29"/>
      <c r="O39" s="29"/>
      <c r="P39" s="29"/>
    </row>
    <row r="40" spans="1:16" s="10" customFormat="1" ht="39">
      <c r="A40" s="10" t="s">
        <v>4286</v>
      </c>
      <c r="B40" s="30" t="s">
        <v>130</v>
      </c>
      <c r="C40" s="23" t="str">
        <f t="shared" si="0"/>
        <v>http://cv.iptc.org/newscodes/mediatopic/20000034</v>
      </c>
      <c r="D40" s="31"/>
      <c r="E40" s="31"/>
      <c r="F40" s="31"/>
      <c r="G40" s="31" t="s">
        <v>131</v>
      </c>
      <c r="H40" s="31"/>
      <c r="I40" s="32" t="s">
        <v>132</v>
      </c>
      <c r="J40" s="73" t="s">
        <v>12</v>
      </c>
      <c r="K40" s="26" t="str">
        <f>VLOOKUP($J40,'[1]SubjectCodes-v19'!$A$2:$E$1405,4)</f>
        <v>arts, culture and entertainment</v>
      </c>
      <c r="L40" s="27" t="str">
        <f>VLOOKUP($J40,'[1]SubjectCodes-v19'!$A$2:$E$1405,5)</f>
        <v>Matters pertaining to the advancement and refinement of the human mind, of interests, skills, tastes and emotions</v>
      </c>
      <c r="M40" s="28"/>
      <c r="N40" s="29"/>
      <c r="O40" s="29"/>
      <c r="P40" s="29"/>
    </row>
    <row r="41" spans="1:16" s="10" customFormat="1" ht="51.75">
      <c r="A41" s="10" t="s">
        <v>4286</v>
      </c>
      <c r="B41" s="30" t="s">
        <v>133</v>
      </c>
      <c r="C41" s="23" t="str">
        <f t="shared" si="0"/>
        <v>http://cv.iptc.org/newscodes/mediatopic/20000035</v>
      </c>
      <c r="D41" s="31"/>
      <c r="E41" s="31"/>
      <c r="F41" s="31"/>
      <c r="G41" s="31" t="s">
        <v>134</v>
      </c>
      <c r="H41" s="31"/>
      <c r="I41" s="32" t="s">
        <v>135</v>
      </c>
      <c r="J41" s="72" t="s">
        <v>136</v>
      </c>
      <c r="K41" s="26" t="str">
        <f>VLOOKUP($J41,'[1]SubjectCodes-v19'!$A$2:$E$1405,4)</f>
        <v>painting</v>
      </c>
      <c r="L41" s="27" t="str">
        <f>VLOOKUP($J41,'[1]SubjectCodes-v19'!$A$2:$E$1405,5)</f>
        <v>Using the mediums of oils, watercolour, pastel, pencils, chalk, crayon etc on various grounds to express emotion or message</v>
      </c>
      <c r="M41" s="28"/>
      <c r="N41" s="29"/>
      <c r="O41" s="29"/>
      <c r="P41" s="29"/>
    </row>
    <row r="42" spans="1:16" s="10" customFormat="1" ht="51.75">
      <c r="A42" s="10" t="s">
        <v>4286</v>
      </c>
      <c r="B42" s="30" t="s">
        <v>137</v>
      </c>
      <c r="C42" s="23" t="str">
        <f t="shared" si="0"/>
        <v>http://cv.iptc.org/newscodes/mediatopic/20000036</v>
      </c>
      <c r="D42" s="31"/>
      <c r="E42" s="31"/>
      <c r="F42" s="31"/>
      <c r="G42" s="31" t="s">
        <v>138</v>
      </c>
      <c r="H42" s="31"/>
      <c r="I42" s="32" t="s">
        <v>139</v>
      </c>
      <c r="J42" s="72" t="s">
        <v>140</v>
      </c>
      <c r="K42" s="26" t="str">
        <f>VLOOKUP($J42,'[1]SubjectCodes-v19'!$A$2:$E$1405,4)</f>
        <v>photography</v>
      </c>
      <c r="L42" s="27" t="str">
        <f>VLOOKUP($J42,'[1]SubjectCodes-v19'!$A$2:$E$1405,5)</f>
        <v>Mechanical means of creating images of objects by use of light and light sensitive materials with chemicals or by digitals means</v>
      </c>
      <c r="M42" s="28"/>
      <c r="N42" s="29"/>
      <c r="O42" s="29"/>
      <c r="P42" s="29"/>
    </row>
    <row r="43" spans="1:16" s="10" customFormat="1" ht="39">
      <c r="A43" s="10" t="s">
        <v>4286</v>
      </c>
      <c r="B43" s="30" t="s">
        <v>141</v>
      </c>
      <c r="C43" s="23" t="str">
        <f t="shared" si="0"/>
        <v>http://cv.iptc.org/newscodes/mediatopic/20000037</v>
      </c>
      <c r="D43" s="31"/>
      <c r="E43" s="31"/>
      <c r="F43" s="31"/>
      <c r="G43" s="31" t="s">
        <v>142</v>
      </c>
      <c r="H43" s="31"/>
      <c r="I43" s="32" t="s">
        <v>143</v>
      </c>
      <c r="J43" s="72" t="s">
        <v>144</v>
      </c>
      <c r="K43" s="26" t="str">
        <f>VLOOKUP($J43,'[1]SubjectCodes-v19'!$A$2:$E$1405,4)</f>
        <v>sculpture</v>
      </c>
      <c r="L43" s="27" t="str">
        <f>VLOOKUP($J43,'[1]SubjectCodes-v19'!$A$2:$E$1405,5)</f>
        <v>Representation of forms in  clays, stone, woods, metals or other materials </v>
      </c>
      <c r="M43" s="28"/>
      <c r="N43" s="29"/>
      <c r="O43" s="29"/>
      <c r="P43" s="29"/>
    </row>
    <row r="44" spans="1:16" s="10" customFormat="1" ht="39">
      <c r="A44" s="10" t="s">
        <v>4286</v>
      </c>
      <c r="B44" s="30" t="s">
        <v>145</v>
      </c>
      <c r="C44" s="23" t="str">
        <f t="shared" si="0"/>
        <v>http://cv.iptc.org/newscodes/mediatopic/20000038</v>
      </c>
      <c r="D44" s="31"/>
      <c r="E44" s="31" t="s">
        <v>146</v>
      </c>
      <c r="F44" s="31"/>
      <c r="G44" s="31"/>
      <c r="H44" s="31"/>
      <c r="I44" s="32" t="s">
        <v>147</v>
      </c>
      <c r="J44" s="73" t="s">
        <v>12</v>
      </c>
      <c r="K44" s="26" t="str">
        <f>VLOOKUP($J44,'[1]SubjectCodes-v19'!$A$2:$E$1405,4)</f>
        <v>arts, culture and entertainment</v>
      </c>
      <c r="L44" s="27" t="str">
        <f>VLOOKUP($J44,'[1]SubjectCodes-v19'!$A$2:$E$1405,5)</f>
        <v>Matters pertaining to the advancement and refinement of the human mind, of interests, skills, tastes and emotions</v>
      </c>
      <c r="M44" s="28"/>
      <c r="N44" s="29"/>
      <c r="O44" s="29"/>
      <c r="P44" s="29"/>
    </row>
    <row r="45" spans="1:16" s="10" customFormat="1" ht="51.75">
      <c r="A45" s="10" t="s">
        <v>4286</v>
      </c>
      <c r="B45" s="30" t="s">
        <v>148</v>
      </c>
      <c r="C45" s="23" t="str">
        <f t="shared" si="0"/>
        <v>http://cv.iptc.org/newscodes/mediatopic/20000039</v>
      </c>
      <c r="D45" s="31"/>
      <c r="E45" s="31"/>
      <c r="F45" s="31" t="s">
        <v>149</v>
      </c>
      <c r="G45" s="31"/>
      <c r="H45" s="31"/>
      <c r="I45" s="32" t="s">
        <v>150</v>
      </c>
      <c r="J45" s="72" t="s">
        <v>151</v>
      </c>
      <c r="K45" s="26" t="str">
        <f>VLOOKUP($J45,'[1]SubjectCodes-v19'!$A$2:$E$1405,4)</f>
        <v>cultural development</v>
      </c>
      <c r="L45" s="27" t="str">
        <f>VLOOKUP($J45,'[1]SubjectCodes-v19'!$A$2:$E$1405,5)</f>
        <v>The history of the development of art and culture such as the rise of cave paintings, pre-Colombian art, Chinese paper-making, anything non-political</v>
      </c>
      <c r="M45" s="28"/>
      <c r="N45" s="29"/>
      <c r="O45" s="29"/>
      <c r="P45" s="29"/>
    </row>
    <row r="46" spans="1:16" s="10" customFormat="1" ht="39">
      <c r="A46" s="10" t="s">
        <v>4286</v>
      </c>
      <c r="B46" s="30" t="s">
        <v>152</v>
      </c>
      <c r="C46" s="23" t="str">
        <f t="shared" si="0"/>
        <v>http://cv.iptc.org/newscodes/mediatopic/20000040</v>
      </c>
      <c r="D46" s="31"/>
      <c r="E46" s="31"/>
      <c r="F46" s="31" t="s">
        <v>153</v>
      </c>
      <c r="G46" s="31"/>
      <c r="H46" s="31"/>
      <c r="I46" s="32" t="s">
        <v>154</v>
      </c>
      <c r="J46" s="72" t="s">
        <v>155</v>
      </c>
      <c r="K46" s="26" t="str">
        <f>VLOOKUP($J46,'[1]SubjectCodes-v19'!$A$2:$E$1405,4)</f>
        <v>customs and tradition</v>
      </c>
      <c r="L46" s="27" t="str">
        <f>VLOOKUP($J46,'[1]SubjectCodes-v19'!$A$2:$E$1405,5)</f>
        <v>A particular way of behaving, or observances that have developed over time by a group of people</v>
      </c>
      <c r="M46" s="28"/>
      <c r="N46" s="29"/>
      <c r="O46" s="29"/>
      <c r="P46" s="29"/>
    </row>
    <row r="47" spans="1:16" s="10" customFormat="1" ht="39">
      <c r="A47" s="10" t="s">
        <v>4286</v>
      </c>
      <c r="B47" s="30" t="s">
        <v>156</v>
      </c>
      <c r="C47" s="23" t="str">
        <f t="shared" si="0"/>
        <v>http://cv.iptc.org/newscodes/mediatopic/20000041</v>
      </c>
      <c r="D47" s="31"/>
      <c r="E47" s="31"/>
      <c r="F47" s="31" t="s">
        <v>157</v>
      </c>
      <c r="G47" s="31"/>
      <c r="H47" s="31"/>
      <c r="I47" s="32" t="s">
        <v>158</v>
      </c>
      <c r="J47" s="73" t="s">
        <v>12</v>
      </c>
      <c r="K47" s="26" t="str">
        <f>VLOOKUP($J47,'[1]SubjectCodes-v19'!$A$2:$E$1405,4)</f>
        <v>arts, culture and entertainment</v>
      </c>
      <c r="L47" s="27" t="str">
        <f>VLOOKUP($J47,'[1]SubjectCodes-v19'!$A$2:$E$1405,5)</f>
        <v>Matters pertaining to the advancement and refinement of the human mind, of interests, skills, tastes and emotions</v>
      </c>
      <c r="M47" s="28"/>
      <c r="N47" s="29"/>
      <c r="O47" s="29"/>
      <c r="P47" s="29"/>
    </row>
    <row r="48" spans="1:16" s="10" customFormat="1" ht="26.25">
      <c r="A48" s="10" t="s">
        <v>4286</v>
      </c>
      <c r="B48" s="30" t="s">
        <v>159</v>
      </c>
      <c r="C48" s="23" t="str">
        <f t="shared" si="0"/>
        <v>http://cv.iptc.org/newscodes/mediatopic/20000042</v>
      </c>
      <c r="D48" s="31"/>
      <c r="E48" s="31"/>
      <c r="F48" s="31" t="s">
        <v>160</v>
      </c>
      <c r="G48" s="31"/>
      <c r="H48" s="31"/>
      <c r="I48" s="32" t="s">
        <v>161</v>
      </c>
      <c r="J48" s="72" t="s">
        <v>162</v>
      </c>
      <c r="K48" s="26" t="str">
        <f>VLOOKUP($J48,'[1]SubjectCodes-v19'!$A$2:$E$1405,4)</f>
        <v>language</v>
      </c>
      <c r="L48" s="27" t="str">
        <f>VLOOKUP($J48,'[1]SubjectCodes-v19'!$A$2:$E$1405,5)</f>
        <v>The means by which people communicate with each other</v>
      </c>
      <c r="M48" s="28"/>
      <c r="N48" s="29"/>
      <c r="O48" s="29"/>
      <c r="P48" s="29"/>
    </row>
    <row r="49" spans="1:16" s="10" customFormat="1" ht="51.75">
      <c r="A49" s="10" t="s">
        <v>4286</v>
      </c>
      <c r="B49" s="30" t="s">
        <v>163</v>
      </c>
      <c r="C49" s="23" t="str">
        <f t="shared" si="0"/>
        <v>http://cv.iptc.org/newscodes/mediatopic/20000043</v>
      </c>
      <c r="D49" s="31"/>
      <c r="E49" s="31"/>
      <c r="F49" s="31" t="s">
        <v>164</v>
      </c>
      <c r="G49" s="31"/>
      <c r="H49" s="31"/>
      <c r="I49" s="32" t="s">
        <v>165</v>
      </c>
      <c r="J49" s="72" t="s">
        <v>166</v>
      </c>
      <c r="K49" s="26" t="str">
        <f>VLOOKUP($J49,'[1]SubjectCodes-v19'!$A$2:$E$1405,4)</f>
        <v>library and museum</v>
      </c>
      <c r="L49" s="27" t="str">
        <f>VLOOKUP($J49,'[1]SubjectCodes-v19'!$A$2:$E$1405,5)</f>
        <v>Edifices used to house collections of books, music, art, or objects from the past and present for public use and display</v>
      </c>
      <c r="M49" s="28"/>
      <c r="N49" s="29"/>
      <c r="O49" s="29"/>
      <c r="P49" s="29"/>
    </row>
    <row r="50" spans="1:16" s="10" customFormat="1" ht="26.25">
      <c r="A50" s="10" t="s">
        <v>4286</v>
      </c>
      <c r="B50" s="30" t="s">
        <v>167</v>
      </c>
      <c r="C50" s="23" t="str">
        <f t="shared" si="0"/>
        <v>http://cv.iptc.org/newscodes/mediatopic/20000044</v>
      </c>
      <c r="D50" s="31"/>
      <c r="E50" s="31"/>
      <c r="F50" s="31" t="s">
        <v>168</v>
      </c>
      <c r="G50" s="31"/>
      <c r="H50" s="31"/>
      <c r="I50" s="32" t="s">
        <v>169</v>
      </c>
      <c r="J50" s="72" t="s">
        <v>170</v>
      </c>
      <c r="K50" s="26" t="str">
        <f>VLOOKUP($J50,'[1]SubjectCodes-v19'!$A$2:$E$1405,4)</f>
        <v>monument and heritage site</v>
      </c>
      <c r="L50" s="27" t="str">
        <f>VLOOKUP($J50,'[1]SubjectCodes-v19'!$A$2:$E$1405,5)</f>
        <v>Areas containing commemorative objects for historical people or events</v>
      </c>
      <c r="M50" s="28"/>
      <c r="N50" s="29"/>
      <c r="O50" s="29"/>
      <c r="P50" s="29"/>
    </row>
    <row r="51" spans="1:16" s="10" customFormat="1" ht="26.25">
      <c r="A51" s="10" t="s">
        <v>4286</v>
      </c>
      <c r="B51" s="30" t="s">
        <v>171</v>
      </c>
      <c r="C51" s="23" t="str">
        <f t="shared" si="0"/>
        <v>http://cv.iptc.org/newscodes/mediatopic/20000045</v>
      </c>
      <c r="D51" s="31"/>
      <c r="E51" s="31" t="s">
        <v>172</v>
      </c>
      <c r="F51" s="31"/>
      <c r="G51" s="31"/>
      <c r="H51" s="31"/>
      <c r="I51" s="32" t="s">
        <v>173</v>
      </c>
      <c r="J51" s="72" t="s">
        <v>174</v>
      </c>
      <c r="K51" s="26" t="str">
        <f>VLOOKUP($J51,'[1]SubjectCodes-v19'!$A$2:$E$1405,4)</f>
        <v>mass media </v>
      </c>
      <c r="L51" s="27" t="str">
        <f>VLOOKUP($J51,'[1]SubjectCodes-v19'!$A$2:$E$1405,5)</f>
        <v>Television, radio, magazines, newspapers etc</v>
      </c>
      <c r="M51" s="28"/>
      <c r="N51" s="29"/>
      <c r="O51" s="29"/>
      <c r="P51" s="29"/>
    </row>
    <row r="52" spans="1:16" s="10" customFormat="1" ht="51.75">
      <c r="A52" s="10" t="s">
        <v>4286</v>
      </c>
      <c r="B52" s="30" t="s">
        <v>175</v>
      </c>
      <c r="C52" s="23" t="str">
        <f t="shared" si="0"/>
        <v>http://cv.iptc.org/newscodes/mediatopic/20000046</v>
      </c>
      <c r="D52" s="31"/>
      <c r="E52" s="31"/>
      <c r="F52" s="31" t="s">
        <v>176</v>
      </c>
      <c r="G52" s="31"/>
      <c r="H52" s="31"/>
      <c r="I52" s="32" t="s">
        <v>177</v>
      </c>
      <c r="J52" s="72" t="s">
        <v>178</v>
      </c>
      <c r="K52" s="26" t="str">
        <f>VLOOKUP($J52,'[1]SubjectCodes-v19'!$A$2:$E$1405,4)</f>
        <v>news media </v>
      </c>
      <c r="L52" s="27" t="str">
        <f>VLOOKUP($J52,'[1]SubjectCodes-v19'!$A$2:$E$1405,5)</f>
        <v>Television, wire services, radio that collect facts about incidents, developing and presenting them to audiences as a whole story</v>
      </c>
      <c r="M52" s="28"/>
      <c r="N52" s="29"/>
      <c r="O52" s="29"/>
      <c r="P52" s="29"/>
    </row>
    <row r="53" spans="1:16" s="10" customFormat="1" ht="39">
      <c r="A53" s="10" t="s">
        <v>4286</v>
      </c>
      <c r="B53" s="30" t="s">
        <v>179</v>
      </c>
      <c r="C53" s="23" t="str">
        <f t="shared" si="0"/>
        <v>http://cv.iptc.org/newscodes/mediatopic/20000047</v>
      </c>
      <c r="D53" s="31"/>
      <c r="E53" s="31"/>
      <c r="F53" s="31" t="s">
        <v>180</v>
      </c>
      <c r="G53" s="31"/>
      <c r="H53" s="31"/>
      <c r="I53" s="32" t="s">
        <v>181</v>
      </c>
      <c r="J53" s="73" t="s">
        <v>174</v>
      </c>
      <c r="K53" s="26" t="str">
        <f>VLOOKUP($J53,'[1]SubjectCodes-v19'!$A$2:$E$1405,4)</f>
        <v>mass media </v>
      </c>
      <c r="L53" s="27" t="str">
        <f>VLOOKUP($J53,'[1]SubjectCodes-v19'!$A$2:$E$1405,5)</f>
        <v>Television, radio, magazines, newspapers etc</v>
      </c>
      <c r="M53" s="28"/>
      <c r="N53" s="29"/>
      <c r="O53" s="29"/>
      <c r="P53" s="29"/>
    </row>
    <row r="54" spans="1:16" s="10" customFormat="1" ht="26.25">
      <c r="A54" s="10" t="s">
        <v>4286</v>
      </c>
      <c r="B54" s="30" t="s">
        <v>182</v>
      </c>
      <c r="C54" s="23" t="str">
        <f t="shared" si="0"/>
        <v>http://cv.iptc.org/newscodes/mediatopic/20000048</v>
      </c>
      <c r="D54" s="31"/>
      <c r="E54" s="31"/>
      <c r="F54" s="31" t="s">
        <v>183</v>
      </c>
      <c r="G54" s="31"/>
      <c r="H54" s="31"/>
      <c r="I54" s="32" t="s">
        <v>184</v>
      </c>
      <c r="J54" s="73" t="s">
        <v>174</v>
      </c>
      <c r="K54" s="26" t="str">
        <f>VLOOKUP($J54,'[1]SubjectCodes-v19'!$A$2:$E$1405,4)</f>
        <v>mass media </v>
      </c>
      <c r="L54" s="27" t="str">
        <f>VLOOKUP($J54,'[1]SubjectCodes-v19'!$A$2:$E$1405,5)</f>
        <v>Television, radio, magazines, newspapers etc</v>
      </c>
      <c r="M54" s="28"/>
      <c r="N54" s="29"/>
      <c r="O54" s="29"/>
      <c r="P54" s="29"/>
    </row>
    <row r="55" spans="1:16" s="10" customFormat="1" ht="26.25">
      <c r="A55" s="10" t="s">
        <v>4286</v>
      </c>
      <c r="B55" s="30" t="s">
        <v>185</v>
      </c>
      <c r="C55" s="23" t="str">
        <f t="shared" si="0"/>
        <v>http://cv.iptc.org/newscodes/mediatopic/20000049</v>
      </c>
      <c r="D55" s="31"/>
      <c r="E55" s="31"/>
      <c r="F55" s="31" t="s">
        <v>186</v>
      </c>
      <c r="G55" s="31"/>
      <c r="H55" s="31"/>
      <c r="I55" s="32" t="s">
        <v>187</v>
      </c>
      <c r="J55" s="73" t="s">
        <v>174</v>
      </c>
      <c r="K55" s="26" t="str">
        <f>VLOOKUP($J55,'[1]SubjectCodes-v19'!$A$2:$E$1405,4)</f>
        <v>mass media </v>
      </c>
      <c r="L55" s="27" t="str">
        <f>VLOOKUP($J55,'[1]SubjectCodes-v19'!$A$2:$E$1405,5)</f>
        <v>Television, radio, magazines, newspapers etc</v>
      </c>
      <c r="M55" s="28"/>
      <c r="N55" s="29"/>
      <c r="O55" s="29"/>
      <c r="P55" s="29"/>
    </row>
    <row r="56" spans="1:16" s="10" customFormat="1" ht="26.25">
      <c r="A56" s="10" t="s">
        <v>4286</v>
      </c>
      <c r="B56" s="30" t="s">
        <v>188</v>
      </c>
      <c r="C56" s="23" t="str">
        <f t="shared" si="0"/>
        <v>http://cv.iptc.org/newscodes/mediatopic/20000050</v>
      </c>
      <c r="D56" s="31"/>
      <c r="E56" s="31"/>
      <c r="F56" s="31" t="s">
        <v>189</v>
      </c>
      <c r="G56" s="31"/>
      <c r="H56" s="31"/>
      <c r="I56" s="32" t="s">
        <v>190</v>
      </c>
      <c r="J56" s="72" t="s">
        <v>191</v>
      </c>
      <c r="K56" s="26" t="str">
        <f>VLOOKUP($J56,'[1]SubjectCodes-v19'!$A$2:$E$1405,4)</f>
        <v>radio</v>
      </c>
      <c r="L56" s="27" t="str">
        <f>VLOOKUP($J56,'[1]SubjectCodes-v19'!$A$2:$E$1405,5)</f>
        <v>Stories related to radio as art and entertainment</v>
      </c>
      <c r="M56" s="28"/>
      <c r="N56" s="29"/>
      <c r="O56" s="29"/>
      <c r="P56" s="29"/>
    </row>
    <row r="57" spans="1:16" s="10" customFormat="1" ht="26.25">
      <c r="A57" s="10" t="s">
        <v>4286</v>
      </c>
      <c r="B57" s="30" t="s">
        <v>192</v>
      </c>
      <c r="C57" s="23" t="str">
        <f t="shared" si="0"/>
        <v>http://cv.iptc.org/newscodes/mediatopic/20000051</v>
      </c>
      <c r="D57" s="31"/>
      <c r="E57" s="31"/>
      <c r="F57" s="31" t="s">
        <v>193</v>
      </c>
      <c r="G57" s="31"/>
      <c r="H57" s="31"/>
      <c r="I57" s="32" t="s">
        <v>194</v>
      </c>
      <c r="J57" s="72" t="s">
        <v>195</v>
      </c>
      <c r="K57" s="26" t="str">
        <f>VLOOKUP($J57,'[1]SubjectCodes-v19'!$A$2:$E$1405,4)</f>
        <v>television</v>
      </c>
      <c r="L57" s="27" t="str">
        <f>VLOOKUP($J57,'[1]SubjectCodes-v19'!$A$2:$E$1405,5)</f>
        <v>Stories related to television as art and entertainment</v>
      </c>
      <c r="M57" s="28"/>
      <c r="N57" s="29"/>
      <c r="O57" s="29"/>
      <c r="P57" s="29"/>
    </row>
    <row r="58" spans="1:16" s="10" customFormat="1" ht="26.25">
      <c r="A58" s="10" t="s">
        <v>4286</v>
      </c>
      <c r="B58" s="30" t="s">
        <v>196</v>
      </c>
      <c r="C58" s="23" t="str">
        <f t="shared" si="0"/>
        <v>http://cv.iptc.org/newscodes/mediatopic/16000000</v>
      </c>
      <c r="D58" s="31" t="s">
        <v>197</v>
      </c>
      <c r="E58" s="31"/>
      <c r="F58" s="31"/>
      <c r="G58" s="31"/>
      <c r="H58" s="31"/>
      <c r="I58" s="32" t="s">
        <v>198</v>
      </c>
      <c r="J58" s="75" t="s">
        <v>196</v>
      </c>
      <c r="K58" s="26" t="str">
        <f>VLOOKUP($J58,'[1]SubjectCodes-v19'!$A$2:$E$1405,4)</f>
        <v>unrest, conflicts and  war</v>
      </c>
      <c r="L58" s="27" t="str">
        <f>VLOOKUP($J58,'[1]SubjectCodes-v19'!$A$2:$E$1405,5)</f>
        <v>Acts of socially or politically motivated protest and/or violence.</v>
      </c>
      <c r="M58" s="28"/>
      <c r="N58" s="29"/>
      <c r="O58" s="29"/>
      <c r="P58" s="29"/>
    </row>
    <row r="59" spans="1:16" s="10" customFormat="1" ht="26.25">
      <c r="A59" s="10" t="s">
        <v>4286</v>
      </c>
      <c r="B59" s="30" t="s">
        <v>199</v>
      </c>
      <c r="C59" s="23" t="str">
        <f t="shared" si="0"/>
        <v>http://cv.iptc.org/newscodes/mediatopic/20000053</v>
      </c>
      <c r="D59" s="31"/>
      <c r="E59" s="31" t="s">
        <v>200</v>
      </c>
      <c r="F59" s="31"/>
      <c r="G59" s="31"/>
      <c r="H59" s="31"/>
      <c r="I59" s="32" t="s">
        <v>201</v>
      </c>
      <c r="J59" s="72" t="s">
        <v>202</v>
      </c>
      <c r="K59" s="26" t="str">
        <f>VLOOKUP($J59,'[1]SubjectCodes-v19'!$A$2:$E$1405,4)</f>
        <v>act of terror</v>
      </c>
      <c r="L59" s="27" t="str">
        <f>VLOOKUP($J59,'[1]SubjectCodes-v19'!$A$2:$E$1405,5)</f>
        <v>Act of violence, often deadly, designed to raise fear and anxiety in a population</v>
      </c>
      <c r="M59" s="28"/>
      <c r="N59" s="29"/>
      <c r="O59" s="29"/>
      <c r="P59" s="29"/>
    </row>
    <row r="60" spans="1:16" s="10" customFormat="1" ht="26.25">
      <c r="A60" s="10" t="s">
        <v>4286</v>
      </c>
      <c r="B60" s="30" t="s">
        <v>203</v>
      </c>
      <c r="C60" s="23" t="str">
        <f t="shared" si="0"/>
        <v>http://cv.iptc.org/newscodes/mediatopic/20000054</v>
      </c>
      <c r="D60" s="31"/>
      <c r="E60" s="31"/>
      <c r="F60" s="31" t="s">
        <v>204</v>
      </c>
      <c r="G60" s="31"/>
      <c r="H60" s="31"/>
      <c r="I60" s="32" t="s">
        <v>205</v>
      </c>
      <c r="J60" s="73" t="s">
        <v>202</v>
      </c>
      <c r="K60" s="26" t="str">
        <f>VLOOKUP($J60,'[1]SubjectCodes-v19'!$A$2:$E$1405,4)</f>
        <v>act of terror</v>
      </c>
      <c r="L60" s="27" t="str">
        <f>VLOOKUP($J60,'[1]SubjectCodes-v19'!$A$2:$E$1405,5)</f>
        <v>Act of violence, often deadly, designed to raise fear and anxiety in a population</v>
      </c>
      <c r="M60" s="28"/>
      <c r="N60" s="29"/>
      <c r="O60" s="29"/>
      <c r="P60" s="29"/>
    </row>
    <row r="61" spans="1:16" s="10" customFormat="1" ht="26.25">
      <c r="A61" s="10" t="s">
        <v>4286</v>
      </c>
      <c r="B61" s="30" t="s">
        <v>206</v>
      </c>
      <c r="C61" s="23" t="str">
        <f t="shared" si="0"/>
        <v>http://cv.iptc.org/newscodes/mediatopic/20000055</v>
      </c>
      <c r="D61" s="31"/>
      <c r="E61" s="31"/>
      <c r="F61" s="31" t="s">
        <v>207</v>
      </c>
      <c r="G61" s="31"/>
      <c r="H61" s="31"/>
      <c r="I61" s="32" t="s">
        <v>208</v>
      </c>
      <c r="J61" s="72" t="s">
        <v>209</v>
      </c>
      <c r="K61" s="26" t="str">
        <f>VLOOKUP($J61,'[1]SubjectCodes-v19'!$A$2:$E$1405,4)</f>
        <v>bombings </v>
      </c>
      <c r="L61" s="27" t="str">
        <f>VLOOKUP($J61,'[1]SubjectCodes-v19'!$A$2:$E$1405,5)</f>
        <v>Use of explosive devices against people, buildings or structures</v>
      </c>
      <c r="M61" s="28"/>
      <c r="N61" s="29"/>
      <c r="O61" s="29"/>
      <c r="P61" s="29"/>
    </row>
    <row r="62" spans="1:16" s="10" customFormat="1" ht="39">
      <c r="A62" s="10" t="s">
        <v>4286</v>
      </c>
      <c r="B62" s="30" t="s">
        <v>210</v>
      </c>
      <c r="C62" s="23" t="str">
        <f t="shared" si="0"/>
        <v>http://cv.iptc.org/newscodes/mediatopic/20000056</v>
      </c>
      <c r="D62" s="31"/>
      <c r="E62" s="31" t="s">
        <v>211</v>
      </c>
      <c r="F62" s="31"/>
      <c r="G62" s="31"/>
      <c r="H62" s="31"/>
      <c r="I62" s="32" t="s">
        <v>212</v>
      </c>
      <c r="J62" s="72" t="s">
        <v>213</v>
      </c>
      <c r="K62" s="26" t="str">
        <f>VLOOKUP($J62,'[1]SubjectCodes-v19'!$A$2:$E$1405,4)</f>
        <v>armed conflict</v>
      </c>
      <c r="L62" s="27" t="str">
        <f>VLOOKUP($J62,'[1]SubjectCodes-v19'!$A$2:$E$1405,5)</f>
        <v>Disputes between opposing groups involving the use of weaponry, but not formally declared a war</v>
      </c>
      <c r="M62" s="28"/>
      <c r="N62" s="29"/>
      <c r="O62" s="29"/>
      <c r="P62" s="29"/>
    </row>
    <row r="63" spans="1:16" s="10" customFormat="1" ht="39">
      <c r="A63" s="10" t="s">
        <v>4286</v>
      </c>
      <c r="B63" s="30" t="s">
        <v>214</v>
      </c>
      <c r="C63" s="23" t="str">
        <f t="shared" si="0"/>
        <v>http://cv.iptc.org/newscodes/mediatopic/20000057</v>
      </c>
      <c r="D63" s="31"/>
      <c r="E63" s="31"/>
      <c r="F63" s="31" t="s">
        <v>215</v>
      </c>
      <c r="G63" s="31"/>
      <c r="H63" s="31"/>
      <c r="I63" s="32" t="s">
        <v>216</v>
      </c>
      <c r="J63" s="72" t="s">
        <v>217</v>
      </c>
      <c r="K63" s="26" t="str">
        <f>VLOOKUP($J63,'[1]SubjectCodes-v19'!$A$2:$E$1405,4)</f>
        <v>guerrilla activity</v>
      </c>
      <c r="L63" s="27" t="str">
        <f>VLOOKUP($J63,'[1]SubjectCodes-v19'!$A$2:$E$1405,5)</f>
        <v>Anti-government actions by clandestine groups using hit-and-run techniques or sabotage, kidnapping and the like</v>
      </c>
      <c r="M63" s="28"/>
      <c r="N63" s="29"/>
      <c r="O63" s="29"/>
      <c r="P63" s="29"/>
    </row>
    <row r="64" spans="1:16" s="10" customFormat="1" ht="51.75">
      <c r="A64" s="10" t="s">
        <v>4286</v>
      </c>
      <c r="B64" s="30" t="s">
        <v>218</v>
      </c>
      <c r="C64" s="23" t="str">
        <f t="shared" si="0"/>
        <v>http://cv.iptc.org/newscodes/mediatopic/20000058</v>
      </c>
      <c r="D64" s="31"/>
      <c r="E64" s="31"/>
      <c r="F64" s="31" t="s">
        <v>219</v>
      </c>
      <c r="G64" s="31"/>
      <c r="H64" s="31"/>
      <c r="I64" s="32" t="s">
        <v>220</v>
      </c>
      <c r="J64" s="72" t="s">
        <v>221</v>
      </c>
      <c r="K64" s="26" t="str">
        <f>VLOOKUP($J64,'[1]SubjectCodes-v19'!$A$2:$E$1405,4)</f>
        <v>international military intervention</v>
      </c>
      <c r="L64" s="27" t="str">
        <f>VLOOKUP($J64,'[1]SubjectCodes-v19'!$A$2:$E$1405,5)</f>
        <v>Temporary use of international forces by invitation or by a decision of an outside body in another country or region for the purpose of resolving a crisis. </v>
      </c>
      <c r="M64" s="28"/>
      <c r="N64" s="29"/>
      <c r="O64" s="29"/>
      <c r="P64" s="29"/>
    </row>
    <row r="65" spans="1:16" s="10" customFormat="1" ht="39">
      <c r="A65" s="10" t="s">
        <v>4286</v>
      </c>
      <c r="B65" s="30" t="s">
        <v>222</v>
      </c>
      <c r="C65" s="23" t="str">
        <f t="shared" si="0"/>
        <v>http://cv.iptc.org/newscodes/mediatopic/20000059</v>
      </c>
      <c r="D65" s="31"/>
      <c r="E65" s="31"/>
      <c r="F65" s="31"/>
      <c r="G65" s="31" t="s">
        <v>223</v>
      </c>
      <c r="H65" s="31"/>
      <c r="I65" s="32" t="s">
        <v>224</v>
      </c>
      <c r="J65" s="72" t="s">
        <v>225</v>
      </c>
      <c r="K65" s="26" t="str">
        <f>VLOOKUP($J65,'[1]SubjectCodes-v19'!$A$2:$E$1405,4)</f>
        <v>peacekeeping force</v>
      </c>
      <c r="L65" s="27" t="str">
        <f>VLOOKUP($J65,'[1]SubjectCodes-v19'!$A$2:$E$1405,5)</f>
        <v>Varied national military forces under unified international command to maintain order in disputed areas.</v>
      </c>
      <c r="M65" s="28"/>
      <c r="N65" s="29"/>
      <c r="O65" s="29"/>
      <c r="P65" s="29"/>
    </row>
    <row r="66" spans="1:16" s="10" customFormat="1" ht="26.25">
      <c r="A66" s="10" t="s">
        <v>4286</v>
      </c>
      <c r="B66" s="30" t="s">
        <v>226</v>
      </c>
      <c r="C66" s="23" t="str">
        <f t="shared" si="0"/>
        <v>http://cv.iptc.org/newscodes/mediatopic/20000060</v>
      </c>
      <c r="D66" s="31"/>
      <c r="E66" s="31"/>
      <c r="F66" s="31" t="s">
        <v>227</v>
      </c>
      <c r="G66" s="31"/>
      <c r="H66" s="31"/>
      <c r="I66" s="32" t="s">
        <v>228</v>
      </c>
      <c r="J66" s="76" t="s">
        <v>196</v>
      </c>
      <c r="K66" s="26" t="str">
        <f>VLOOKUP($J66,'[1]SubjectCodes-v19'!$A$2:$E$1405,4)</f>
        <v>unrest, conflicts and  war</v>
      </c>
      <c r="L66" s="27" t="str">
        <f>VLOOKUP($J66,'[1]SubjectCodes-v19'!$A$2:$E$1405,5)</f>
        <v>Acts of socially or politically motivated protest and/or violence.</v>
      </c>
      <c r="M66" s="28"/>
      <c r="N66" s="29"/>
      <c r="O66" s="29"/>
      <c r="P66" s="29"/>
    </row>
    <row r="67" spans="1:16" s="10" customFormat="1" ht="26.25">
      <c r="A67" s="10" t="s">
        <v>4286</v>
      </c>
      <c r="B67" s="30" t="s">
        <v>229</v>
      </c>
      <c r="C67" s="23" t="str">
        <f t="shared" si="0"/>
        <v>http://cv.iptc.org/newscodes/mediatopic/20000061</v>
      </c>
      <c r="D67" s="31"/>
      <c r="E67" s="31"/>
      <c r="F67" s="31" t="s">
        <v>230</v>
      </c>
      <c r="G67" s="31"/>
      <c r="H67" s="31"/>
      <c r="I67" s="32" t="s">
        <v>231</v>
      </c>
      <c r="J67" s="72" t="s">
        <v>232</v>
      </c>
      <c r="K67" s="26" t="str">
        <f>VLOOKUP($J67,'[1]SubjectCodes-v19'!$A$2:$E$1405,4)</f>
        <v>missing due to hostilities</v>
      </c>
      <c r="L67" s="27" t="str">
        <f>VLOOKUP($J67,'[1]SubjectCodes-v19'!$A$2:$E$1405,5)</f>
        <v>People, both civilian and military, missing during or after hostilities</v>
      </c>
      <c r="M67" s="28"/>
      <c r="N67" s="29"/>
      <c r="O67" s="29"/>
      <c r="P67" s="29"/>
    </row>
    <row r="68" spans="1:16" s="10" customFormat="1" ht="26.25">
      <c r="A68" s="10" t="s">
        <v>4286</v>
      </c>
      <c r="B68" s="30" t="s">
        <v>233</v>
      </c>
      <c r="C68" s="23" t="str">
        <f t="shared" si="0"/>
        <v>http://cv.iptc.org/newscodes/mediatopic/20000062</v>
      </c>
      <c r="D68" s="31"/>
      <c r="E68" s="31"/>
      <c r="F68" s="31" t="s">
        <v>234</v>
      </c>
      <c r="G68" s="31"/>
      <c r="H68" s="31"/>
      <c r="I68" s="32" t="s">
        <v>235</v>
      </c>
      <c r="J68" s="72" t="s">
        <v>236</v>
      </c>
      <c r="K68" s="26" t="str">
        <f>VLOOKUP($J68,'[1]SubjectCodes-v19'!$A$2:$E$1405,4)</f>
        <v>war</v>
      </c>
      <c r="L68" s="27" t="str">
        <f>VLOOKUP($J68,'[1]SubjectCodes-v19'!$A$2:$E$1405,5)</f>
        <v>A formal declaration of hostilities by one country against another</v>
      </c>
      <c r="M68" s="28"/>
      <c r="N68" s="29"/>
      <c r="O68" s="29"/>
      <c r="P68" s="29"/>
    </row>
    <row r="69" spans="1:16" s="10" customFormat="1" ht="51.75">
      <c r="A69" s="10" t="s">
        <v>4286</v>
      </c>
      <c r="B69" s="30" t="s">
        <v>237</v>
      </c>
      <c r="C69" s="23" t="str">
        <f t="shared" si="0"/>
        <v>http://cv.iptc.org/newscodes/mediatopic/20000063</v>
      </c>
      <c r="D69" s="31"/>
      <c r="E69" s="31"/>
      <c r="F69" s="31"/>
      <c r="G69" s="31" t="s">
        <v>238</v>
      </c>
      <c r="H69" s="31"/>
      <c r="I69" s="32" t="s">
        <v>239</v>
      </c>
      <c r="J69" s="72" t="s">
        <v>240</v>
      </c>
      <c r="K69" s="26" t="str">
        <f>VLOOKUP($J69,'[1]SubjectCodes-v19'!$A$2:$E$1405,4)</f>
        <v>civil war </v>
      </c>
      <c r="L69" s="27" t="str">
        <f>VLOOKUP($J69,'[1]SubjectCodes-v19'!$A$2:$E$1405,5)</f>
        <v>Armed conflict between members of the same nation or geographical region, in some cases with a desire to divide the nation or region.</v>
      </c>
      <c r="M69" s="28"/>
      <c r="N69" s="29"/>
      <c r="O69" s="29"/>
      <c r="P69" s="29"/>
    </row>
    <row r="70" spans="1:16" s="10" customFormat="1" ht="39">
      <c r="A70" s="10" t="s">
        <v>4286</v>
      </c>
      <c r="B70" s="30" t="s">
        <v>241</v>
      </c>
      <c r="C70" s="23" t="str">
        <f t="shared" si="0"/>
        <v>http://cv.iptc.org/newscodes/mediatopic/20000064</v>
      </c>
      <c r="D70" s="31"/>
      <c r="E70" s="31"/>
      <c r="F70" s="31"/>
      <c r="G70" s="31" t="s">
        <v>242</v>
      </c>
      <c r="H70" s="31"/>
      <c r="I70" s="32" t="s">
        <v>243</v>
      </c>
      <c r="J70" s="72" t="s">
        <v>236</v>
      </c>
      <c r="K70" s="26" t="str">
        <f>VLOOKUP($J70,'[1]SubjectCodes-v19'!$A$2:$E$1405,4)</f>
        <v>war</v>
      </c>
      <c r="L70" s="27" t="str">
        <f>VLOOKUP($J70,'[1]SubjectCodes-v19'!$A$2:$E$1405,5)</f>
        <v>A formal declaration of hostilities by one country against another</v>
      </c>
      <c r="M70" s="28"/>
      <c r="N70" s="29"/>
      <c r="O70" s="29"/>
      <c r="P70" s="29"/>
    </row>
    <row r="71" spans="1:16" s="10" customFormat="1" ht="39">
      <c r="A71" s="10" t="s">
        <v>4286</v>
      </c>
      <c r="B71" s="30" t="s">
        <v>244</v>
      </c>
      <c r="C71" s="23" t="str">
        <f t="shared" si="0"/>
        <v>http://cv.iptc.org/newscodes/mediatopic/20000065</v>
      </c>
      <c r="D71" s="31"/>
      <c r="E71" s="31" t="s">
        <v>245</v>
      </c>
      <c r="F71" s="31"/>
      <c r="G71" s="31"/>
      <c r="H71" s="31"/>
      <c r="I71" s="32" t="s">
        <v>246</v>
      </c>
      <c r="J71" s="72" t="s">
        <v>247</v>
      </c>
      <c r="K71" s="26" t="str">
        <f>VLOOKUP($J71,'[1]SubjectCodes-v19'!$A$2:$E$1405,4)</f>
        <v>civil unrest</v>
      </c>
      <c r="L71" s="27" t="str">
        <f>VLOOKUP($J71,'[1]SubjectCodes-v19'!$A$2:$E$1405,5)</f>
        <v>Dissatisfaction among the general population as evidenced by rallies, strikes, demonstrations or sabotage</v>
      </c>
      <c r="M71" s="28"/>
      <c r="N71" s="29"/>
      <c r="O71" s="29"/>
      <c r="P71" s="29"/>
    </row>
    <row r="72" spans="1:16" s="10" customFormat="1" ht="26.25">
      <c r="A72" s="10" t="s">
        <v>4286</v>
      </c>
      <c r="B72" s="30" t="s">
        <v>248</v>
      </c>
      <c r="C72" s="23" t="str">
        <f aca="true" t="shared" si="1" ref="C72:C135">A72&amp;B72</f>
        <v>http://cv.iptc.org/newscodes/mediatopic/20000066</v>
      </c>
      <c r="D72" s="31"/>
      <c r="E72" s="31"/>
      <c r="F72" s="31" t="s">
        <v>249</v>
      </c>
      <c r="G72" s="31"/>
      <c r="H72" s="31"/>
      <c r="I72" s="32" t="s">
        <v>250</v>
      </c>
      <c r="J72" s="72" t="s">
        <v>251</v>
      </c>
      <c r="K72" s="26" t="str">
        <f>VLOOKUP($J72,'[1]SubjectCodes-v19'!$A$2:$E$1405,4)</f>
        <v>demonstration</v>
      </c>
      <c r="L72" s="27" t="str">
        <f>VLOOKUP($J72,'[1]SubjectCodes-v19'!$A$2:$E$1405,5)</f>
        <v>A public show of feeling or opinion, as by a mass meeting or parade</v>
      </c>
      <c r="M72" s="28"/>
      <c r="N72" s="29"/>
      <c r="O72" s="29"/>
      <c r="P72" s="29"/>
    </row>
    <row r="73" spans="1:16" s="10" customFormat="1" ht="39">
      <c r="A73" s="10" t="s">
        <v>4286</v>
      </c>
      <c r="B73" s="30" t="s">
        <v>252</v>
      </c>
      <c r="C73" s="23" t="str">
        <f t="shared" si="1"/>
        <v>http://cv.iptc.org/newscodes/mediatopic/20000067</v>
      </c>
      <c r="D73" s="31"/>
      <c r="E73" s="31"/>
      <c r="F73" s="31" t="s">
        <v>253</v>
      </c>
      <c r="G73" s="31"/>
      <c r="H73" s="31"/>
      <c r="I73" s="32" t="s">
        <v>254</v>
      </c>
      <c r="J73" s="73" t="s">
        <v>247</v>
      </c>
      <c r="K73" s="26" t="str">
        <f>VLOOKUP($J73,'[1]SubjectCodes-v19'!$A$2:$E$1405,4)</f>
        <v>civil unrest</v>
      </c>
      <c r="L73" s="27" t="str">
        <f>VLOOKUP($J73,'[1]SubjectCodes-v19'!$A$2:$E$1405,5)</f>
        <v>Dissatisfaction among the general population as evidenced by rallies, strikes, demonstrations or sabotage</v>
      </c>
      <c r="M73" s="28"/>
      <c r="N73" s="29"/>
      <c r="O73" s="29"/>
      <c r="P73" s="29"/>
    </row>
    <row r="74" spans="1:16" s="10" customFormat="1" ht="39">
      <c r="A74" s="10" t="s">
        <v>4286</v>
      </c>
      <c r="B74" s="30" t="s">
        <v>255</v>
      </c>
      <c r="C74" s="23" t="str">
        <f t="shared" si="1"/>
        <v>http://cv.iptc.org/newscodes/mediatopic/20000068</v>
      </c>
      <c r="D74" s="31"/>
      <c r="E74" s="31"/>
      <c r="F74" s="31" t="s">
        <v>256</v>
      </c>
      <c r="G74" s="31"/>
      <c r="H74" s="31"/>
      <c r="I74" s="32" t="s">
        <v>257</v>
      </c>
      <c r="J74" s="73" t="s">
        <v>247</v>
      </c>
      <c r="K74" s="26" t="str">
        <f>VLOOKUP($J74,'[1]SubjectCodes-v19'!$A$2:$E$1405,4)</f>
        <v>civil unrest</v>
      </c>
      <c r="L74" s="27" t="str">
        <f>VLOOKUP($J74,'[1]SubjectCodes-v19'!$A$2:$E$1405,5)</f>
        <v>Dissatisfaction among the general population as evidenced by rallies, strikes, demonstrations or sabotage</v>
      </c>
      <c r="M74" s="28"/>
      <c r="N74" s="29"/>
      <c r="O74" s="29"/>
      <c r="P74" s="29"/>
    </row>
    <row r="75" spans="1:16" s="10" customFormat="1" ht="39">
      <c r="A75" s="10" t="s">
        <v>4286</v>
      </c>
      <c r="B75" s="30" t="s">
        <v>258</v>
      </c>
      <c r="C75" s="23" t="str">
        <f t="shared" si="1"/>
        <v>http://cv.iptc.org/newscodes/mediatopic/20000069</v>
      </c>
      <c r="D75" s="31"/>
      <c r="E75" s="31"/>
      <c r="F75" s="31" t="s">
        <v>259</v>
      </c>
      <c r="G75" s="31"/>
      <c r="H75" s="31"/>
      <c r="I75" s="32" t="s">
        <v>260</v>
      </c>
      <c r="J75" s="73" t="s">
        <v>247</v>
      </c>
      <c r="K75" s="26" t="str">
        <f>VLOOKUP($J75,'[1]SubjectCodes-v19'!$A$2:$E$1405,4)</f>
        <v>civil unrest</v>
      </c>
      <c r="L75" s="27" t="str">
        <f>VLOOKUP($J75,'[1]SubjectCodes-v19'!$A$2:$E$1405,5)</f>
        <v>Dissatisfaction among the general population as evidenced by rallies, strikes, demonstrations or sabotage</v>
      </c>
      <c r="M75" s="28"/>
      <c r="N75" s="29"/>
      <c r="O75" s="29"/>
      <c r="P75" s="29"/>
    </row>
    <row r="76" spans="1:16" s="10" customFormat="1" ht="39">
      <c r="A76" s="10" t="s">
        <v>4286</v>
      </c>
      <c r="B76" s="30" t="s">
        <v>261</v>
      </c>
      <c r="C76" s="23" t="str">
        <f t="shared" si="1"/>
        <v>http://cv.iptc.org/newscodes/mediatopic/20000070</v>
      </c>
      <c r="D76" s="31"/>
      <c r="E76" s="31" t="s">
        <v>262</v>
      </c>
      <c r="F76" s="31"/>
      <c r="G76" s="31"/>
      <c r="H76" s="31"/>
      <c r="I76" s="32" t="s">
        <v>263</v>
      </c>
      <c r="J76" s="72" t="s">
        <v>264</v>
      </c>
      <c r="K76" s="26" t="str">
        <f>VLOOKUP($J76,'[1]SubjectCodes-v19'!$A$2:$E$1405,4)</f>
        <v>coup d'etat</v>
      </c>
      <c r="L76" s="27" t="str">
        <f>VLOOKUP($J76,'[1]SubjectCodes-v19'!$A$2:$E$1405,5)</f>
        <v>The overthrow of an established government by an organized group, often the military or a political party</v>
      </c>
      <c r="M76" s="28"/>
      <c r="N76" s="29"/>
      <c r="O76" s="29"/>
      <c r="P76" s="29"/>
    </row>
    <row r="77" spans="1:16" s="10" customFormat="1" ht="26.25">
      <c r="A77" s="10" t="s">
        <v>4286</v>
      </c>
      <c r="B77" s="30" t="s">
        <v>265</v>
      </c>
      <c r="C77" s="23" t="str">
        <f t="shared" si="1"/>
        <v>http://cv.iptc.org/newscodes/mediatopic/20000071</v>
      </c>
      <c r="D77" s="31"/>
      <c r="E77" s="31" t="s">
        <v>266</v>
      </c>
      <c r="F77" s="31"/>
      <c r="G77" s="31"/>
      <c r="H77" s="31"/>
      <c r="I77" s="32" t="s">
        <v>267</v>
      </c>
      <c r="J77" s="72" t="s">
        <v>268</v>
      </c>
      <c r="K77" s="26" t="str">
        <f>VLOOKUP($J77,'[1]SubjectCodes-v19'!$A$2:$E$1405,4)</f>
        <v>massacre</v>
      </c>
      <c r="L77" s="27" t="str">
        <f>VLOOKUP($J77,'[1]SubjectCodes-v19'!$A$2:$E$1405,5)</f>
        <v>The death of a large group of people over a brief period of time</v>
      </c>
      <c r="M77" s="28"/>
      <c r="N77" s="29"/>
      <c r="O77" s="29"/>
      <c r="P77" s="29"/>
    </row>
    <row r="78" spans="1:16" s="10" customFormat="1" ht="26.25">
      <c r="A78" s="10" t="s">
        <v>4286</v>
      </c>
      <c r="B78" s="30" t="s">
        <v>269</v>
      </c>
      <c r="C78" s="23" t="str">
        <f t="shared" si="1"/>
        <v>http://cv.iptc.org/newscodes/mediatopic/20000072</v>
      </c>
      <c r="D78" s="31"/>
      <c r="E78" s="31"/>
      <c r="F78" s="31" t="s">
        <v>270</v>
      </c>
      <c r="G78" s="31"/>
      <c r="H78" s="31"/>
      <c r="I78" s="32" t="s">
        <v>271</v>
      </c>
      <c r="J78" s="72" t="s">
        <v>272</v>
      </c>
      <c r="K78" s="26" t="str">
        <f>VLOOKUP($J78,'[1]SubjectCodes-v19'!$A$2:$E$1405,4)</f>
        <v>genocide </v>
      </c>
      <c r="L78" s="27" t="str">
        <f>VLOOKUP($J78,'[1]SubjectCodes-v19'!$A$2:$E$1405,5)</f>
        <v>Systematic killing of one clan, tribe or ethnic type by another</v>
      </c>
      <c r="M78" s="28"/>
      <c r="N78" s="29"/>
      <c r="O78" s="29"/>
      <c r="P78" s="29"/>
    </row>
    <row r="79" spans="1:16" s="10" customFormat="1" ht="26.25">
      <c r="A79" s="10" t="s">
        <v>4286</v>
      </c>
      <c r="B79" s="30" t="s">
        <v>273</v>
      </c>
      <c r="C79" s="23" t="str">
        <f t="shared" si="1"/>
        <v>http://cv.iptc.org/newscodes/mediatopic/20000073</v>
      </c>
      <c r="D79" s="31"/>
      <c r="E79" s="31" t="s">
        <v>274</v>
      </c>
      <c r="F79" s="31"/>
      <c r="G79" s="31"/>
      <c r="H79" s="31"/>
      <c r="I79" s="32" t="s">
        <v>275</v>
      </c>
      <c r="J79" s="77" t="s">
        <v>276</v>
      </c>
      <c r="K79" s="26" t="str">
        <f>VLOOKUP($J79,'[1]SubjectCodes-v19'!$A$2:$E$1405,4)</f>
        <v>peace negotiations </v>
      </c>
      <c r="L79" s="27" t="str">
        <f>VLOOKUP($J79,'[1]SubjectCodes-v19'!$A$2:$E$1405,5)</f>
        <v>Negotiations intended to bring an end to a conflict</v>
      </c>
      <c r="M79" s="28"/>
      <c r="N79" s="29"/>
      <c r="O79" s="29"/>
      <c r="P79" s="29"/>
    </row>
    <row r="80" spans="1:16" s="10" customFormat="1" ht="26.25">
      <c r="A80" s="10" t="s">
        <v>4286</v>
      </c>
      <c r="B80" s="30" t="s">
        <v>277</v>
      </c>
      <c r="C80" s="23" t="str">
        <f t="shared" si="1"/>
        <v>http://cv.iptc.org/newscodes/mediatopic/20000074</v>
      </c>
      <c r="D80" s="31"/>
      <c r="E80" s="31"/>
      <c r="F80" s="31" t="s">
        <v>278</v>
      </c>
      <c r="G80" s="31"/>
      <c r="H80" s="31"/>
      <c r="I80" s="32" t="s">
        <v>279</v>
      </c>
      <c r="J80" s="77" t="s">
        <v>276</v>
      </c>
      <c r="K80" s="26" t="str">
        <f>VLOOKUP($J80,'[1]SubjectCodes-v19'!$A$2:$E$1405,4)</f>
        <v>peace negotiations </v>
      </c>
      <c r="L80" s="27" t="str">
        <f>VLOOKUP($J80,'[1]SubjectCodes-v19'!$A$2:$E$1405,5)</f>
        <v>Negotiations intended to bring an end to a conflict</v>
      </c>
      <c r="M80" s="28"/>
      <c r="N80" s="29"/>
      <c r="O80" s="29"/>
      <c r="P80" s="29"/>
    </row>
    <row r="81" spans="1:16" s="10" customFormat="1" ht="26.25">
      <c r="A81" s="10" t="s">
        <v>4286</v>
      </c>
      <c r="B81" s="30" t="s">
        <v>280</v>
      </c>
      <c r="C81" s="23" t="str">
        <f t="shared" si="1"/>
        <v>http://cv.iptc.org/newscodes/mediatopic/20000075</v>
      </c>
      <c r="D81" s="31"/>
      <c r="E81" s="31"/>
      <c r="F81" s="31" t="s">
        <v>281</v>
      </c>
      <c r="G81" s="31"/>
      <c r="H81" s="31"/>
      <c r="I81" s="32" t="s">
        <v>282</v>
      </c>
      <c r="J81" s="77" t="s">
        <v>276</v>
      </c>
      <c r="K81" s="26" t="str">
        <f>VLOOKUP($J81,'[1]SubjectCodes-v19'!$A$2:$E$1405,4)</f>
        <v>peace negotiations </v>
      </c>
      <c r="L81" s="27" t="str">
        <f>VLOOKUP($J81,'[1]SubjectCodes-v19'!$A$2:$E$1405,5)</f>
        <v>Negotiations intended to bring an end to a conflict</v>
      </c>
      <c r="M81" s="28"/>
      <c r="N81" s="29"/>
      <c r="O81" s="29"/>
      <c r="P81" s="29"/>
    </row>
    <row r="82" spans="1:16" s="10" customFormat="1" ht="26.25">
      <c r="A82" s="10" t="s">
        <v>4286</v>
      </c>
      <c r="B82" s="30" t="s">
        <v>283</v>
      </c>
      <c r="C82" s="23" t="str">
        <f t="shared" si="1"/>
        <v>http://cv.iptc.org/newscodes/mediatopic/20000076</v>
      </c>
      <c r="D82" s="31"/>
      <c r="E82" s="31"/>
      <c r="F82" s="31" t="s">
        <v>284</v>
      </c>
      <c r="G82" s="31"/>
      <c r="H82" s="31"/>
      <c r="I82" s="32" t="s">
        <v>285</v>
      </c>
      <c r="J82" s="77" t="s">
        <v>276</v>
      </c>
      <c r="K82" s="26" t="str">
        <f>VLOOKUP($J82,'[1]SubjectCodes-v19'!$A$2:$E$1405,4)</f>
        <v>peace negotiations </v>
      </c>
      <c r="L82" s="27" t="str">
        <f>VLOOKUP($J82,'[1]SubjectCodes-v19'!$A$2:$E$1405,5)</f>
        <v>Negotiations intended to bring an end to a conflict</v>
      </c>
      <c r="M82" s="28"/>
      <c r="N82" s="29"/>
      <c r="O82" s="29"/>
      <c r="P82" s="29"/>
    </row>
    <row r="83" spans="1:16" s="10" customFormat="1" ht="26.25">
      <c r="A83" s="10" t="s">
        <v>4286</v>
      </c>
      <c r="B83" s="30" t="s">
        <v>286</v>
      </c>
      <c r="C83" s="23" t="str">
        <f t="shared" si="1"/>
        <v>http://cv.iptc.org/newscodes/mediatopic/20000077</v>
      </c>
      <c r="D83" s="31"/>
      <c r="E83" s="31" t="s">
        <v>287</v>
      </c>
      <c r="F83" s="31"/>
      <c r="G83" s="31"/>
      <c r="H83" s="31"/>
      <c r="I83" s="32" t="s">
        <v>288</v>
      </c>
      <c r="J83" s="78" t="s">
        <v>289</v>
      </c>
      <c r="K83" s="26" t="str">
        <f>VLOOKUP($J83,'[1]SubjectCodes-v19'!$A$2:$E$1405,4)</f>
        <v>diplomacy</v>
      </c>
      <c r="L83" s="27" t="str">
        <f>VLOOKUP($J83,'[1]SubjectCodes-v19'!$A$2:$E$1405,5)</f>
        <v>The use of verbal and written skills for persuading others to your point of view</v>
      </c>
      <c r="M83" s="28"/>
      <c r="N83" s="29"/>
      <c r="O83" s="29"/>
      <c r="P83" s="29"/>
    </row>
    <row r="84" spans="1:16" s="10" customFormat="1" ht="26.25">
      <c r="A84" s="10" t="s">
        <v>4286</v>
      </c>
      <c r="B84" s="30" t="s">
        <v>290</v>
      </c>
      <c r="C84" s="23" t="str">
        <f t="shared" si="1"/>
        <v>http://cv.iptc.org/newscodes/mediatopic/20000078</v>
      </c>
      <c r="D84" s="31"/>
      <c r="E84" s="31"/>
      <c r="F84" s="31" t="s">
        <v>291</v>
      </c>
      <c r="G84" s="31"/>
      <c r="H84" s="31"/>
      <c r="I84" s="32" t="s">
        <v>292</v>
      </c>
      <c r="J84" s="78" t="s">
        <v>289</v>
      </c>
      <c r="K84" s="26" t="str">
        <f>VLOOKUP($J84,'[1]SubjectCodes-v19'!$A$2:$E$1405,4)</f>
        <v>diplomacy</v>
      </c>
      <c r="L84" s="27" t="str">
        <f>VLOOKUP($J84,'[1]SubjectCodes-v19'!$A$2:$E$1405,5)</f>
        <v>The use of verbal and written skills for persuading others to your point of view</v>
      </c>
      <c r="M84" s="28"/>
      <c r="N84" s="29"/>
      <c r="O84" s="29"/>
      <c r="P84" s="29"/>
    </row>
    <row r="85" spans="1:16" s="10" customFormat="1" ht="39">
      <c r="A85" s="10" t="s">
        <v>4286</v>
      </c>
      <c r="B85" s="30" t="s">
        <v>293</v>
      </c>
      <c r="C85" s="23" t="str">
        <f t="shared" si="1"/>
        <v>http://cv.iptc.org/newscodes/mediatopic/20000079</v>
      </c>
      <c r="D85" s="31"/>
      <c r="E85" s="31"/>
      <c r="F85" s="31" t="s">
        <v>294</v>
      </c>
      <c r="G85" s="31"/>
      <c r="H85" s="31"/>
      <c r="I85" s="32" t="s">
        <v>295</v>
      </c>
      <c r="J85" s="72" t="s">
        <v>296</v>
      </c>
      <c r="K85" s="26" t="str">
        <f>VLOOKUP($J85,'[1]SubjectCodes-v19'!$A$2:$E$1405,4)</f>
        <v>ordnance clearance</v>
      </c>
      <c r="L85" s="27" t="str">
        <f>VLOOKUP($J85,'[1]SubjectCodes-v19'!$A$2:$E$1405,5)</f>
        <v>The removal or neutralization of ordnance such as landmines or cluster bombs, remaining after a war or armed conflict</v>
      </c>
      <c r="M85" s="28"/>
      <c r="N85" s="29"/>
      <c r="O85" s="29"/>
      <c r="P85" s="29"/>
    </row>
    <row r="86" spans="1:16" s="10" customFormat="1" ht="39">
      <c r="A86" s="10" t="s">
        <v>4286</v>
      </c>
      <c r="B86" s="30" t="s">
        <v>297</v>
      </c>
      <c r="C86" s="23" t="str">
        <f t="shared" si="1"/>
        <v>http://cv.iptc.org/newscodes/mediatopic/20000080</v>
      </c>
      <c r="D86" s="31"/>
      <c r="E86" s="31" t="s">
        <v>298</v>
      </c>
      <c r="F86" s="31"/>
      <c r="G86" s="31"/>
      <c r="H86" s="31"/>
      <c r="I86" s="32" t="s">
        <v>299</v>
      </c>
      <c r="J86" s="72" t="s">
        <v>300</v>
      </c>
      <c r="K86" s="26" t="str">
        <f>VLOOKUP($J86,'[1]SubjectCodes-v19'!$A$2:$E$1405,4)</f>
        <v>prisoners and detainees</v>
      </c>
      <c r="L86" s="27" t="str">
        <f>VLOOKUP($J86,'[1]SubjectCodes-v19'!$A$2:$E$1405,5)</f>
        <v>People captured and imprisoned by their enemy during war or armed conflict</v>
      </c>
      <c r="M86" s="28"/>
      <c r="N86" s="29"/>
      <c r="O86" s="29"/>
      <c r="P86" s="29"/>
    </row>
    <row r="87" spans="1:16" s="10" customFormat="1" ht="77.25">
      <c r="A87" s="10" t="s">
        <v>4286</v>
      </c>
      <c r="B87" s="30" t="s">
        <v>301</v>
      </c>
      <c r="C87" s="23" t="str">
        <f t="shared" si="1"/>
        <v>http://cv.iptc.org/newscodes/mediatopic/02000000</v>
      </c>
      <c r="D87" s="31" t="s">
        <v>302</v>
      </c>
      <c r="E87" s="31"/>
      <c r="F87" s="31"/>
      <c r="G87" s="31"/>
      <c r="H87" s="31"/>
      <c r="I87" s="32" t="s">
        <v>303</v>
      </c>
      <c r="J87" s="75" t="s">
        <v>301</v>
      </c>
      <c r="K87" s="26" t="str">
        <f>VLOOKUP($J87,'[1]SubjectCodes-v19'!$A$2:$E$1405,4)</f>
        <v>crime, law and justice</v>
      </c>
      <c r="L87" s="27" t="str">
        <f>VLOOKUP($J87,'[1]SubjectCodes-v19'!$A$2:$E$1405,5)</f>
        <v>Establishment and/or statement of the rules of behaviour in society, the enforcement of these rules, breaches of the rules and the punishment of offenders. Organizations and bodies involved in these activities.</v>
      </c>
      <c r="M87" s="28"/>
      <c r="N87" s="29"/>
      <c r="O87" s="29"/>
      <c r="P87" s="29"/>
    </row>
    <row r="88" spans="1:16" s="10" customFormat="1" ht="26.25">
      <c r="A88" s="10" t="s">
        <v>4286</v>
      </c>
      <c r="B88" s="30" t="s">
        <v>304</v>
      </c>
      <c r="C88" s="23" t="str">
        <f t="shared" si="1"/>
        <v>http://cv.iptc.org/newscodes/mediatopic/20000082</v>
      </c>
      <c r="D88" s="31"/>
      <c r="E88" s="31" t="s">
        <v>305</v>
      </c>
      <c r="F88" s="31"/>
      <c r="G88" s="31"/>
      <c r="H88" s="31"/>
      <c r="I88" s="32" t="s">
        <v>306</v>
      </c>
      <c r="J88" s="72" t="s">
        <v>307</v>
      </c>
      <c r="K88" s="26" t="str">
        <f>VLOOKUP($J88,'[1]SubjectCodes-v19'!$A$2:$E$1405,4)</f>
        <v>crime</v>
      </c>
      <c r="L88" s="27" t="str">
        <f>VLOOKUP($J88,'[1]SubjectCodes-v19'!$A$2:$E$1405,5)</f>
        <v>Violation of established laws by individuals,  companies or organizations</v>
      </c>
      <c r="M88" s="28"/>
      <c r="N88" s="29"/>
      <c r="O88" s="29"/>
      <c r="P88" s="29"/>
    </row>
    <row r="89" spans="1:16" s="10" customFormat="1" ht="26.25">
      <c r="A89" s="10" t="s">
        <v>4286</v>
      </c>
      <c r="B89" s="30" t="s">
        <v>308</v>
      </c>
      <c r="C89" s="23" t="str">
        <f t="shared" si="1"/>
        <v>http://cv.iptc.org/newscodes/mediatopic/20000083</v>
      </c>
      <c r="D89" s="31"/>
      <c r="E89" s="31"/>
      <c r="F89" s="31" t="s">
        <v>309</v>
      </c>
      <c r="G89" s="31"/>
      <c r="H89" s="31"/>
      <c r="I89" s="32" t="s">
        <v>310</v>
      </c>
      <c r="J89" s="72" t="s">
        <v>311</v>
      </c>
      <c r="K89" s="26" t="str">
        <f>VLOOKUP($J89,'[1]SubjectCodes-v19'!$A$2:$E$1405,4)</f>
        <v>arson</v>
      </c>
      <c r="L89" s="27" t="str">
        <f>VLOOKUP($J89,'[1]SubjectCodes-v19'!$A$2:$E$1405,5)</f>
        <v>Intentional setting of fires with criminal intent</v>
      </c>
      <c r="M89" s="28"/>
      <c r="N89" s="29"/>
      <c r="O89" s="29"/>
      <c r="P89" s="29"/>
    </row>
    <row r="90" spans="1:16" s="10" customFormat="1" ht="39">
      <c r="A90" s="10" t="s">
        <v>4286</v>
      </c>
      <c r="B90" s="30" t="s">
        <v>312</v>
      </c>
      <c r="C90" s="23" t="str">
        <f t="shared" si="1"/>
        <v>http://cv.iptc.org/newscodes/mediatopic/20000084</v>
      </c>
      <c r="D90" s="31"/>
      <c r="E90" s="31"/>
      <c r="F90" s="31" t="s">
        <v>313</v>
      </c>
      <c r="G90" s="31"/>
      <c r="H90" s="31"/>
      <c r="I90" s="32" t="s">
        <v>314</v>
      </c>
      <c r="J90" s="78" t="s">
        <v>315</v>
      </c>
      <c r="K90" s="26" t="str">
        <f>VLOOKUP($J90,'[1]SubjectCodes-v19'!$A$2:$E$1405,4)</f>
        <v>assault (general)</v>
      </c>
      <c r="L90" s="27" t="str">
        <f>VLOOKUP($J90,'[1]SubjectCodes-v19'!$A$2:$E$1405,5)</f>
        <v>Battery, slugfests, brawls and threatening behaviour</v>
      </c>
      <c r="M90" s="28"/>
      <c r="N90" s="29"/>
      <c r="O90" s="29"/>
      <c r="P90" s="29"/>
    </row>
    <row r="91" spans="1:16" s="10" customFormat="1" ht="26.25">
      <c r="A91" s="10" t="s">
        <v>4286</v>
      </c>
      <c r="B91" s="30" t="s">
        <v>316</v>
      </c>
      <c r="C91" s="23" t="str">
        <f t="shared" si="1"/>
        <v>http://cv.iptc.org/newscodes/mediatopic/20000085</v>
      </c>
      <c r="D91" s="31"/>
      <c r="E91" s="31"/>
      <c r="F91" s="31"/>
      <c r="G91" s="31" t="s">
        <v>317</v>
      </c>
      <c r="H91" s="31"/>
      <c r="I91" s="32" t="s">
        <v>318</v>
      </c>
      <c r="J91" s="72" t="s">
        <v>319</v>
      </c>
      <c r="K91" s="26" t="str">
        <f>VLOOKUP($J91,'[1]SubjectCodes-v19'!$A$2:$E$1405,4)</f>
        <v>sexual assault</v>
      </c>
      <c r="L91" s="27" t="str">
        <f>VLOOKUP($J91,'[1]SubjectCodes-v19'!$A$2:$E$1405,5)</f>
        <v>Sexual battery of one sex against another</v>
      </c>
      <c r="M91" s="28"/>
      <c r="N91" s="29"/>
      <c r="O91" s="29"/>
      <c r="P91" s="29"/>
    </row>
    <row r="92" spans="1:16" s="10" customFormat="1" ht="26.25">
      <c r="A92" s="10" t="s">
        <v>4286</v>
      </c>
      <c r="B92" s="30" t="s">
        <v>320</v>
      </c>
      <c r="C92" s="23" t="str">
        <f t="shared" si="1"/>
        <v>http://cv.iptc.org/newscodes/mediatopic/20000086</v>
      </c>
      <c r="D92" s="31"/>
      <c r="E92" s="31"/>
      <c r="F92" s="31" t="s">
        <v>321</v>
      </c>
      <c r="G92" s="31"/>
      <c r="H92" s="31"/>
      <c r="I92" s="32" t="s">
        <v>322</v>
      </c>
      <c r="J92" s="72" t="s">
        <v>323</v>
      </c>
      <c r="K92" s="26" t="str">
        <f>VLOOKUP($J92,'[1]SubjectCodes-v19'!$A$2:$E$1405,4)</f>
        <v>computer crime </v>
      </c>
      <c r="L92" s="27" t="str">
        <f>VLOOKUP($J92,'[1]SubjectCodes-v19'!$A$2:$E$1405,5)</f>
        <v>Theft or destructive behaviour using a computer</v>
      </c>
      <c r="M92" s="28"/>
      <c r="N92" s="29"/>
      <c r="O92" s="29"/>
      <c r="P92" s="29"/>
    </row>
    <row r="93" spans="1:16" s="10" customFormat="1" ht="26.25">
      <c r="A93" s="10" t="s">
        <v>4286</v>
      </c>
      <c r="B93" s="30" t="s">
        <v>324</v>
      </c>
      <c r="C93" s="23" t="str">
        <f t="shared" si="1"/>
        <v>http://cv.iptc.org/newscodes/mediatopic/20000087</v>
      </c>
      <c r="D93" s="31"/>
      <c r="E93" s="31"/>
      <c r="F93" s="31" t="s">
        <v>325</v>
      </c>
      <c r="G93" s="31"/>
      <c r="H93" s="31"/>
      <c r="I93" s="32" t="s">
        <v>326</v>
      </c>
      <c r="J93" s="72" t="s">
        <v>327</v>
      </c>
      <c r="K93" s="26" t="str">
        <f>VLOOKUP($J93,'[1]SubjectCodes-v19'!$A$2:$E$1405,4)</f>
        <v>corporate crime</v>
      </c>
      <c r="L93" s="27" t="str">
        <f>VLOOKUP($J93,'[1]SubjectCodes-v19'!$A$2:$E$1405,5)</f>
        <v>Misdeeds of corporations and corporate officers</v>
      </c>
      <c r="M93" s="28"/>
      <c r="N93" s="29"/>
      <c r="O93" s="29"/>
      <c r="P93" s="29"/>
    </row>
    <row r="94" spans="1:16" s="10" customFormat="1" ht="15">
      <c r="A94" s="10" t="s">
        <v>4286</v>
      </c>
      <c r="B94" s="30" t="s">
        <v>328</v>
      </c>
      <c r="C94" s="23" t="str">
        <f t="shared" si="1"/>
        <v>http://cv.iptc.org/newscodes/mediatopic/20000088</v>
      </c>
      <c r="D94" s="31"/>
      <c r="E94" s="31"/>
      <c r="F94" s="31"/>
      <c r="G94" s="31" t="s">
        <v>329</v>
      </c>
      <c r="H94" s="31"/>
      <c r="I94" s="32" t="s">
        <v>330</v>
      </c>
      <c r="J94" s="72" t="s">
        <v>331</v>
      </c>
      <c r="K94" s="26" t="str">
        <f>VLOOKUP($J94,'[1]SubjectCodes-v19'!$A$2:$E$1405,4)</f>
        <v>anti-trust crime</v>
      </c>
      <c r="L94" s="27" t="str">
        <f>VLOOKUP($J94,'[1]SubjectCodes-v19'!$A$2:$E$1405,5)</f>
        <v>Violations of laws against monopolies</v>
      </c>
      <c r="M94" s="28"/>
      <c r="N94" s="29"/>
      <c r="O94" s="29"/>
      <c r="P94" s="29"/>
    </row>
    <row r="95" spans="1:16" s="10" customFormat="1" ht="26.25">
      <c r="A95" s="10" t="s">
        <v>4286</v>
      </c>
      <c r="B95" s="30" t="s">
        <v>332</v>
      </c>
      <c r="C95" s="23" t="str">
        <f t="shared" si="1"/>
        <v>http://cv.iptc.org/newscodes/mediatopic/20000089</v>
      </c>
      <c r="D95" s="31"/>
      <c r="E95" s="31"/>
      <c r="F95" s="31"/>
      <c r="G95" s="31" t="s">
        <v>333</v>
      </c>
      <c r="H95" s="31"/>
      <c r="I95" s="32" t="s">
        <v>334</v>
      </c>
      <c r="J95" s="72" t="s">
        <v>335</v>
      </c>
      <c r="K95" s="26" t="str">
        <f>VLOOKUP($J95,'[1]SubjectCodes-v19'!$A$2:$E$1405,4)</f>
        <v>breach of contract</v>
      </c>
      <c r="L95" s="27" t="str">
        <f>VLOOKUP($J95,'[1]SubjectCodes-v19'!$A$2:$E$1405,5)</f>
        <v>Rupture of legal agreements between companies, and with customers</v>
      </c>
      <c r="M95" s="28"/>
      <c r="N95" s="29"/>
      <c r="O95" s="29"/>
      <c r="P95" s="29"/>
    </row>
    <row r="96" spans="1:16" s="10" customFormat="1" ht="26.25">
      <c r="A96" s="10" t="s">
        <v>4286</v>
      </c>
      <c r="B96" s="30" t="s">
        <v>336</v>
      </c>
      <c r="C96" s="23" t="str">
        <f t="shared" si="1"/>
        <v>http://cv.iptc.org/newscodes/mediatopic/20000090</v>
      </c>
      <c r="D96" s="31"/>
      <c r="E96" s="31"/>
      <c r="F96" s="31"/>
      <c r="G96" s="31" t="s">
        <v>337</v>
      </c>
      <c r="H96" s="31"/>
      <c r="I96" s="32" t="s">
        <v>338</v>
      </c>
      <c r="J96" s="72" t="s">
        <v>339</v>
      </c>
      <c r="K96" s="26" t="str">
        <f>VLOOKUP($J96,'[1]SubjectCodes-v19'!$A$2:$E$1405,4)</f>
        <v>embezzlement</v>
      </c>
      <c r="L96" s="27" t="str">
        <f>VLOOKUP($J96,'[1]SubjectCodes-v19'!$A$2:$E$1405,5)</f>
        <v>The intentional theft of money left in one's care</v>
      </c>
      <c r="M96" s="28"/>
      <c r="N96" s="29"/>
      <c r="O96" s="29"/>
      <c r="P96" s="29"/>
    </row>
    <row r="97" spans="1:16" s="10" customFormat="1" ht="39">
      <c r="A97" s="10" t="s">
        <v>4286</v>
      </c>
      <c r="B97" s="30" t="s">
        <v>340</v>
      </c>
      <c r="C97" s="23" t="str">
        <f t="shared" si="1"/>
        <v>http://cv.iptc.org/newscodes/mediatopic/20000091</v>
      </c>
      <c r="D97" s="31"/>
      <c r="E97" s="31"/>
      <c r="F97" s="31"/>
      <c r="G97" s="31" t="s">
        <v>341</v>
      </c>
      <c r="H97" s="31"/>
      <c r="I97" s="32" t="s">
        <v>342</v>
      </c>
      <c r="J97" s="72" t="s">
        <v>343</v>
      </c>
      <c r="K97" s="26" t="str">
        <f>VLOOKUP($J97,'[1]SubjectCodes-v19'!$A$2:$E$1405,4)</f>
        <v>insider trading</v>
      </c>
      <c r="L97" s="27" t="str">
        <f>VLOOKUP($J97,'[1]SubjectCodes-v19'!$A$2:$E$1405,5)</f>
        <v>Reports on the purchase or sales of stock by corporate officers or board members.</v>
      </c>
      <c r="M97" s="28"/>
      <c r="N97" s="29"/>
      <c r="O97" s="29"/>
      <c r="P97" s="29"/>
    </row>
    <row r="98" spans="1:16" s="10" customFormat="1" ht="26.25">
      <c r="A98" s="10" t="s">
        <v>4286</v>
      </c>
      <c r="B98" s="30" t="s">
        <v>344</v>
      </c>
      <c r="C98" s="23" t="str">
        <f t="shared" si="1"/>
        <v>http://cv.iptc.org/newscodes/mediatopic/20000092</v>
      </c>
      <c r="D98" s="31"/>
      <c r="E98" s="31"/>
      <c r="F98" s="31"/>
      <c r="G98" s="31" t="s">
        <v>345</v>
      </c>
      <c r="H98" s="31"/>
      <c r="I98" s="32" t="s">
        <v>346</v>
      </c>
      <c r="J98" s="72" t="s">
        <v>347</v>
      </c>
      <c r="K98" s="26" t="str">
        <f>VLOOKUP($J98,'[1]SubjectCodes-v19'!$A$2:$E$1405,4)</f>
        <v>restraint of trade</v>
      </c>
      <c r="L98" s="27" t="str">
        <f>VLOOKUP($J98,'[1]SubjectCodes-v19'!$A$2:$E$1405,5)</f>
        <v>Interference in free competition in business and trade</v>
      </c>
      <c r="M98" s="28"/>
      <c r="N98" s="29"/>
      <c r="O98" s="29"/>
      <c r="P98" s="29"/>
    </row>
    <row r="99" spans="1:16" s="10" customFormat="1" ht="26.25">
      <c r="A99" s="10" t="s">
        <v>4286</v>
      </c>
      <c r="B99" s="30" t="s">
        <v>348</v>
      </c>
      <c r="C99" s="23" t="str">
        <f t="shared" si="1"/>
        <v>http://cv.iptc.org/newscodes/mediatopic/20000093</v>
      </c>
      <c r="D99" s="31"/>
      <c r="E99" s="31"/>
      <c r="F99" s="31" t="s">
        <v>349</v>
      </c>
      <c r="G99" s="31"/>
      <c r="H99" s="31"/>
      <c r="I99" s="32" t="s">
        <v>350</v>
      </c>
      <c r="J99" s="72" t="s">
        <v>351</v>
      </c>
      <c r="K99" s="26" t="str">
        <f>VLOOKUP($J99,'[1]SubjectCodes-v19'!$A$2:$E$1405,4)</f>
        <v>corruption</v>
      </c>
      <c r="L99" s="27" t="str">
        <f>VLOOKUP($J99,'[1]SubjectCodes-v19'!$A$2:$E$1405,5)</f>
        <v>General business misbehaviour</v>
      </c>
      <c r="M99" s="28"/>
      <c r="N99" s="29"/>
      <c r="O99" s="29"/>
      <c r="P99" s="29"/>
    </row>
    <row r="100" spans="1:16" s="10" customFormat="1" ht="26.25">
      <c r="A100" s="10" t="s">
        <v>4286</v>
      </c>
      <c r="B100" s="30" t="s">
        <v>352</v>
      </c>
      <c r="C100" s="23" t="str">
        <f t="shared" si="1"/>
        <v>http://cv.iptc.org/newscodes/mediatopic/20000094</v>
      </c>
      <c r="D100" s="31"/>
      <c r="E100" s="31"/>
      <c r="F100" s="31"/>
      <c r="G100" s="31" t="s">
        <v>353</v>
      </c>
      <c r="H100" s="31"/>
      <c r="I100" s="32" t="s">
        <v>354</v>
      </c>
      <c r="J100" s="72" t="s">
        <v>355</v>
      </c>
      <c r="K100" s="26" t="str">
        <f>VLOOKUP($J100,'[1]SubjectCodes-v19'!$A$2:$E$1405,4)</f>
        <v>bribery</v>
      </c>
      <c r="L100" s="27" t="str">
        <f>VLOOKUP($J100,'[1]SubjectCodes-v19'!$A$2:$E$1405,5)</f>
        <v>Payments or benefits to influence the outcome of a legal case</v>
      </c>
      <c r="M100" s="28"/>
      <c r="N100" s="29"/>
      <c r="O100" s="29"/>
      <c r="P100" s="29"/>
    </row>
    <row r="101" spans="1:16" s="10" customFormat="1" ht="26.25">
      <c r="A101" s="10" t="s">
        <v>4286</v>
      </c>
      <c r="B101" s="30" t="s">
        <v>356</v>
      </c>
      <c r="C101" s="23" t="str">
        <f t="shared" si="1"/>
        <v>http://cv.iptc.org/newscodes/mediatopic/20000095</v>
      </c>
      <c r="D101" s="31"/>
      <c r="E101" s="31"/>
      <c r="F101" s="31" t="s">
        <v>357</v>
      </c>
      <c r="G101" s="31"/>
      <c r="H101" s="31"/>
      <c r="I101" s="32" t="s">
        <v>358</v>
      </c>
      <c r="J101" s="73" t="s">
        <v>307</v>
      </c>
      <c r="K101" s="26" t="str">
        <f>VLOOKUP($J101,'[1]SubjectCodes-v19'!$A$2:$E$1405,4)</f>
        <v>crime</v>
      </c>
      <c r="L101" s="27" t="str">
        <f>VLOOKUP($J101,'[1]SubjectCodes-v19'!$A$2:$E$1405,5)</f>
        <v>Violation of established laws by individuals,  companies or organizations</v>
      </c>
      <c r="M101" s="28"/>
      <c r="N101" s="29"/>
      <c r="O101" s="29"/>
      <c r="P101" s="29"/>
    </row>
    <row r="102" spans="1:16" s="10" customFormat="1" ht="15">
      <c r="A102" s="10" t="s">
        <v>4286</v>
      </c>
      <c r="B102" s="30" t="s">
        <v>359</v>
      </c>
      <c r="C102" s="23" t="str">
        <f t="shared" si="1"/>
        <v>http://cv.iptc.org/newscodes/mediatopic/20000096</v>
      </c>
      <c r="D102" s="31"/>
      <c r="E102" s="31"/>
      <c r="F102" s="31"/>
      <c r="G102" s="31" t="s">
        <v>360</v>
      </c>
      <c r="H102" s="31"/>
      <c r="I102" s="32" t="s">
        <v>361</v>
      </c>
      <c r="J102" s="72" t="s">
        <v>362</v>
      </c>
      <c r="K102" s="26" t="str">
        <f>VLOOKUP($J102,'[1]SubjectCodes-v19'!$A$2:$E$1405,4)</f>
        <v>drug trafficking </v>
      </c>
      <c r="L102" s="27" t="str">
        <f>VLOOKUP($J102,'[1]SubjectCodes-v19'!$A$2:$E$1405,5)</f>
        <v>Dealing in illicit often harmful substances</v>
      </c>
      <c r="M102" s="28"/>
      <c r="N102" s="29"/>
      <c r="O102" s="29"/>
      <c r="P102" s="29"/>
    </row>
    <row r="103" spans="1:16" s="10" customFormat="1" ht="26.25">
      <c r="A103" s="10" t="s">
        <v>4286</v>
      </c>
      <c r="B103" s="30" t="s">
        <v>363</v>
      </c>
      <c r="C103" s="23" t="str">
        <f t="shared" si="1"/>
        <v>http://cv.iptc.org/newscodes/mediatopic/20000097</v>
      </c>
      <c r="D103" s="31"/>
      <c r="E103" s="31"/>
      <c r="F103" s="31" t="s">
        <v>364</v>
      </c>
      <c r="G103" s="31"/>
      <c r="H103" s="31"/>
      <c r="I103" s="32" t="s">
        <v>365</v>
      </c>
      <c r="J103" s="72" t="s">
        <v>366</v>
      </c>
      <c r="K103" s="26" t="str">
        <f>VLOOKUP($J103,'[1]SubjectCodes-v19'!$A$2:$E$1405,4)</f>
        <v>fraud</v>
      </c>
      <c r="L103" s="27" t="str">
        <f>VLOOKUP($J103,'[1]SubjectCodes-v19'!$A$2:$E$1405,5)</f>
        <v>Intentional deception that causes others to give up rights or property</v>
      </c>
      <c r="M103" s="28"/>
      <c r="N103" s="29"/>
      <c r="O103" s="29"/>
      <c r="P103" s="29"/>
    </row>
    <row r="104" spans="1:16" s="10" customFormat="1" ht="26.25">
      <c r="A104" s="10" t="s">
        <v>4286</v>
      </c>
      <c r="B104" s="30" t="s">
        <v>367</v>
      </c>
      <c r="C104" s="23" t="str">
        <f t="shared" si="1"/>
        <v>http://cv.iptc.org/newscodes/mediatopic/20000098</v>
      </c>
      <c r="D104" s="31"/>
      <c r="E104" s="31"/>
      <c r="F104" s="31" t="s">
        <v>368</v>
      </c>
      <c r="G104" s="31"/>
      <c r="H104" s="31"/>
      <c r="I104" s="32" t="s">
        <v>369</v>
      </c>
      <c r="J104" s="72" t="s">
        <v>307</v>
      </c>
      <c r="K104" s="26" t="str">
        <f>VLOOKUP($J104,'[1]SubjectCodes-v19'!$A$2:$E$1405,4)</f>
        <v>crime</v>
      </c>
      <c r="L104" s="27" t="str">
        <f>VLOOKUP($J104,'[1]SubjectCodes-v19'!$A$2:$E$1405,5)</f>
        <v>Violation of established laws by individuals,  companies or organizations</v>
      </c>
      <c r="M104" s="28"/>
      <c r="N104" s="29"/>
      <c r="O104" s="29"/>
      <c r="P104" s="29"/>
    </row>
    <row r="105" spans="1:16" s="10" customFormat="1" ht="15">
      <c r="A105" s="10" t="s">
        <v>4286</v>
      </c>
      <c r="B105" s="30" t="s">
        <v>370</v>
      </c>
      <c r="C105" s="23" t="str">
        <f t="shared" si="1"/>
        <v>http://cv.iptc.org/newscodes/mediatopic/20000099</v>
      </c>
      <c r="D105" s="31"/>
      <c r="E105" s="31"/>
      <c r="F105" s="31" t="s">
        <v>371</v>
      </c>
      <c r="G105" s="31"/>
      <c r="H105" s="31"/>
      <c r="I105" s="32" t="s">
        <v>372</v>
      </c>
      <c r="J105" s="72" t="s">
        <v>373</v>
      </c>
      <c r="K105" s="26" t="str">
        <f>VLOOKUP($J105,'[1]SubjectCodes-v19'!$A$2:$E$1405,4)</f>
        <v>homicide </v>
      </c>
      <c r="L105" s="27" t="str">
        <f>VLOOKUP($J105,'[1]SubjectCodes-v19'!$A$2:$E$1405,5)</f>
        <v>Killing of one person by another</v>
      </c>
      <c r="M105" s="28"/>
      <c r="N105" s="29"/>
      <c r="O105" s="29"/>
      <c r="P105" s="29"/>
    </row>
    <row r="106" spans="1:16" s="10" customFormat="1" ht="39">
      <c r="A106" s="10" t="s">
        <v>4286</v>
      </c>
      <c r="B106" s="30" t="s">
        <v>374</v>
      </c>
      <c r="C106" s="23" t="str">
        <f t="shared" si="1"/>
        <v>http://cv.iptc.org/newscodes/mediatopic/20000100</v>
      </c>
      <c r="D106" s="31"/>
      <c r="E106" s="31"/>
      <c r="F106" s="31" t="s">
        <v>375</v>
      </c>
      <c r="G106" s="31"/>
      <c r="H106" s="31"/>
      <c r="I106" s="32" t="s">
        <v>376</v>
      </c>
      <c r="J106" s="72" t="s">
        <v>377</v>
      </c>
      <c r="K106" s="26" t="str">
        <f>VLOOKUP($J106,'[1]SubjectCodes-v19'!$A$2:$E$1405,4)</f>
        <v>kidnapping</v>
      </c>
      <c r="L106" s="27" t="str">
        <f>VLOOKUP($J106,'[1]SubjectCodes-v19'!$A$2:$E$1405,5)</f>
        <v>To seize and detain or carry away a person against that person's will by unlawful threat, force or fraud</v>
      </c>
      <c r="M106" s="28"/>
      <c r="N106" s="29"/>
      <c r="O106" s="29"/>
      <c r="P106" s="29"/>
    </row>
    <row r="107" spans="1:16" s="10" customFormat="1" ht="26.25">
      <c r="A107" s="10" t="s">
        <v>4286</v>
      </c>
      <c r="B107" s="30" t="s">
        <v>378</v>
      </c>
      <c r="C107" s="23" t="str">
        <f t="shared" si="1"/>
        <v>http://cv.iptc.org/newscodes/mediatopic/20000101</v>
      </c>
      <c r="D107" s="31"/>
      <c r="E107" s="31"/>
      <c r="F107" s="31" t="s">
        <v>379</v>
      </c>
      <c r="G107" s="31"/>
      <c r="H107" s="31"/>
      <c r="I107" s="32" t="s">
        <v>380</v>
      </c>
      <c r="J107" s="73" t="s">
        <v>307</v>
      </c>
      <c r="K107" s="26" t="str">
        <f>VLOOKUP($J107,'[1]SubjectCodes-v19'!$A$2:$E$1405,4)</f>
        <v>crime</v>
      </c>
      <c r="L107" s="27" t="str">
        <f>VLOOKUP($J107,'[1]SubjectCodes-v19'!$A$2:$E$1405,5)</f>
        <v>Violation of established laws by individuals,  companies or organizations</v>
      </c>
      <c r="M107" s="28"/>
      <c r="N107" s="29"/>
      <c r="O107" s="29"/>
      <c r="P107" s="29"/>
    </row>
    <row r="108" spans="1:16" s="10" customFormat="1" ht="64.5">
      <c r="A108" s="10" t="s">
        <v>4286</v>
      </c>
      <c r="B108" s="30" t="s">
        <v>381</v>
      </c>
      <c r="C108" s="23" t="str">
        <f t="shared" si="1"/>
        <v>http://cv.iptc.org/newscodes/mediatopic/20000102</v>
      </c>
      <c r="D108" s="31"/>
      <c r="E108" s="31"/>
      <c r="F108" s="31"/>
      <c r="G108" s="31" t="s">
        <v>382</v>
      </c>
      <c r="H108" s="31"/>
      <c r="I108" s="32" t="s">
        <v>383</v>
      </c>
      <c r="J108" s="72" t="s">
        <v>384</v>
      </c>
      <c r="K108" s="26" t="str">
        <f>VLOOKUP($J108,'[1]SubjectCodes-v19'!$A$2:$E$1405,4)</f>
        <v>gang activity</v>
      </c>
      <c r="L108" s="27" t="str">
        <f>VLOOKUP($J108,'[1]SubjectCodes-v19'!$A$2:$E$1405,5)</f>
        <v>Criminal activities by groups of individuals, usually in urban areas, who are allied by common territories, languages,  ethnic backgrounds but generally are loosely organized.</v>
      </c>
      <c r="M108" s="28"/>
      <c r="N108" s="29"/>
      <c r="O108" s="29"/>
      <c r="P108" s="29"/>
    </row>
    <row r="109" spans="1:16" s="10" customFormat="1" ht="39">
      <c r="A109" s="10" t="s">
        <v>4286</v>
      </c>
      <c r="B109" s="30" t="s">
        <v>385</v>
      </c>
      <c r="C109" s="23" t="str">
        <f t="shared" si="1"/>
        <v>http://cv.iptc.org/newscodes/mediatopic/20000103</v>
      </c>
      <c r="D109" s="31"/>
      <c r="E109" s="31"/>
      <c r="F109" s="31" t="s">
        <v>386</v>
      </c>
      <c r="G109" s="31"/>
      <c r="H109" s="31"/>
      <c r="I109" s="32" t="s">
        <v>387</v>
      </c>
      <c r="J109" s="72" t="s">
        <v>388</v>
      </c>
      <c r="K109" s="26" t="str">
        <f>VLOOKUP($J109,'[1]SubjectCodes-v19'!$A$2:$E$1405,4)</f>
        <v>terrorism</v>
      </c>
      <c r="L109" s="27" t="str">
        <f>VLOOKUP($J109,'[1]SubjectCodes-v19'!$A$2:$E$1405,5)</f>
        <v>Violence against people to create fear in order to achieve political or ideological objectives</v>
      </c>
      <c r="M109" s="28"/>
      <c r="N109" s="29"/>
      <c r="O109" s="29"/>
      <c r="P109" s="29"/>
    </row>
    <row r="110" spans="1:16" s="10" customFormat="1" ht="15">
      <c r="A110" s="10" t="s">
        <v>4286</v>
      </c>
      <c r="B110" s="30" t="s">
        <v>389</v>
      </c>
      <c r="C110" s="23" t="str">
        <f t="shared" si="1"/>
        <v>http://cv.iptc.org/newscodes/mediatopic/20000104</v>
      </c>
      <c r="D110" s="31"/>
      <c r="E110" s="31"/>
      <c r="F110" s="31" t="s">
        <v>390</v>
      </c>
      <c r="G110" s="31"/>
      <c r="H110" s="31"/>
      <c r="I110" s="32" t="s">
        <v>391</v>
      </c>
      <c r="J110" s="72" t="s">
        <v>392</v>
      </c>
      <c r="K110" s="26" t="str">
        <f>VLOOKUP($J110,'[1]SubjectCodes-v19'!$A$2:$E$1405,4)</f>
        <v>theft </v>
      </c>
      <c r="L110" s="27" t="str">
        <f>VLOOKUP($J110,'[1]SubjectCodes-v19'!$A$2:$E$1405,5)</f>
        <v>Unlawful taking</v>
      </c>
      <c r="M110" s="28"/>
      <c r="N110" s="29"/>
      <c r="O110" s="29"/>
      <c r="P110" s="29"/>
    </row>
    <row r="111" spans="1:16" s="10" customFormat="1" ht="51.75">
      <c r="A111" s="10" t="s">
        <v>4286</v>
      </c>
      <c r="B111" s="30" t="s">
        <v>393</v>
      </c>
      <c r="C111" s="23" t="str">
        <f t="shared" si="1"/>
        <v>http://cv.iptc.org/newscodes/mediatopic/20000105</v>
      </c>
      <c r="D111" s="31"/>
      <c r="E111" s="31"/>
      <c r="F111" s="31" t="s">
        <v>394</v>
      </c>
      <c r="G111" s="31"/>
      <c r="H111" s="31"/>
      <c r="I111" s="32" t="s">
        <v>395</v>
      </c>
      <c r="J111" s="72" t="s">
        <v>396</v>
      </c>
      <c r="K111" s="26" t="str">
        <f>VLOOKUP($J111,'[1]SubjectCodes-v19'!$A$2:$E$1405,4)</f>
        <v>war crime</v>
      </c>
      <c r="L111" s="27" t="str">
        <f>VLOOKUP($J111,'[1]SubjectCodes-v19'!$A$2:$E$1405,5)</f>
        <v>Crimes committed during a war or armed conflict, usually against civilians or POW's, including the prosecution of such crimes</v>
      </c>
      <c r="M111" s="28"/>
      <c r="N111" s="29"/>
      <c r="O111" s="29"/>
      <c r="P111" s="29"/>
    </row>
    <row r="112" spans="1:16" s="10" customFormat="1" ht="26.25">
      <c r="A112" s="10" t="s">
        <v>4286</v>
      </c>
      <c r="B112" s="30" t="s">
        <v>397</v>
      </c>
      <c r="C112" s="23" t="str">
        <f t="shared" si="1"/>
        <v>http://cv.iptc.org/newscodes/mediatopic/20000106</v>
      </c>
      <c r="D112" s="31"/>
      <c r="E112" s="31" t="s">
        <v>398</v>
      </c>
      <c r="F112" s="31"/>
      <c r="G112" s="31"/>
      <c r="H112" s="31"/>
      <c r="I112" s="32" t="s">
        <v>399</v>
      </c>
      <c r="J112" s="74" t="s">
        <v>400</v>
      </c>
      <c r="K112" s="26" t="str">
        <f>VLOOKUP($J112,'[1]SubjectCodes-v19'!$A$2:$E$1405,4)</f>
        <v>justice and rights</v>
      </c>
      <c r="L112" s="27" t="str">
        <f>VLOOKUP($J112,'[1]SubjectCodes-v19'!$A$2:$E$1405,5)</f>
        <v>The equitable administration of laws and regulations</v>
      </c>
      <c r="M112" s="28"/>
      <c r="N112" s="29"/>
      <c r="O112" s="29"/>
      <c r="P112" s="29"/>
    </row>
    <row r="113" spans="1:16" s="10" customFormat="1" ht="26.25">
      <c r="A113" s="10" t="s">
        <v>4286</v>
      </c>
      <c r="B113" s="30" t="s">
        <v>401</v>
      </c>
      <c r="C113" s="23" t="str">
        <f t="shared" si="1"/>
        <v>http://cv.iptc.org/newscodes/mediatopic/20000107</v>
      </c>
      <c r="D113" s="31"/>
      <c r="E113" s="31"/>
      <c r="F113" s="31" t="s">
        <v>402</v>
      </c>
      <c r="G113" s="31"/>
      <c r="H113" s="31"/>
      <c r="I113" s="32" t="s">
        <v>403</v>
      </c>
      <c r="J113" s="74" t="s">
        <v>400</v>
      </c>
      <c r="K113" s="26" t="str">
        <f>VLOOKUP($J113,'[1]SubjectCodes-v19'!$A$2:$E$1405,4)</f>
        <v>justice and rights</v>
      </c>
      <c r="L113" s="27" t="str">
        <f>VLOOKUP($J113,'[1]SubjectCodes-v19'!$A$2:$E$1405,5)</f>
        <v>The equitable administration of laws and regulations</v>
      </c>
      <c r="M113" s="28"/>
      <c r="N113" s="29"/>
      <c r="O113" s="29"/>
      <c r="P113" s="29"/>
    </row>
    <row r="114" spans="1:16" s="10" customFormat="1" ht="77.25">
      <c r="A114" s="10" t="s">
        <v>4286</v>
      </c>
      <c r="B114" s="30" t="s">
        <v>404</v>
      </c>
      <c r="C114" s="23" t="str">
        <f t="shared" si="1"/>
        <v>http://cv.iptc.org/newscodes/mediatopic/20000108</v>
      </c>
      <c r="D114" s="31"/>
      <c r="E114" s="31"/>
      <c r="F114" s="31"/>
      <c r="G114" s="31" t="s">
        <v>405</v>
      </c>
      <c r="H114" s="31"/>
      <c r="I114" s="32" t="s">
        <v>406</v>
      </c>
      <c r="J114" s="78" t="s">
        <v>301</v>
      </c>
      <c r="K114" s="26" t="str">
        <f>VLOOKUP($J114,'[1]SubjectCodes-v19'!$A$2:$E$1405,4)</f>
        <v>crime, law and justice</v>
      </c>
      <c r="L114" s="27" t="str">
        <f>VLOOKUP($J114,'[1]SubjectCodes-v19'!$A$2:$E$1405,5)</f>
        <v>Establishment and/or statement of the rules of behaviour in society, the enforcement of these rules, breaches of the rules and the punishment of offenders. Organizations and bodies involved in these activities.</v>
      </c>
      <c r="M114" s="28"/>
      <c r="N114" s="29"/>
      <c r="O114" s="29"/>
      <c r="P114" s="29"/>
    </row>
    <row r="115" spans="1:16" s="10" customFormat="1" ht="15">
      <c r="A115" s="10" t="s">
        <v>4286</v>
      </c>
      <c r="B115" s="30" t="s">
        <v>407</v>
      </c>
      <c r="C115" s="23" t="str">
        <f t="shared" si="1"/>
        <v>http://cv.iptc.org/newscodes/mediatopic/20000109</v>
      </c>
      <c r="D115" s="31"/>
      <c r="E115" s="31"/>
      <c r="F115" s="31"/>
      <c r="G115" s="31" t="s">
        <v>408</v>
      </c>
      <c r="H115" s="31"/>
      <c r="I115" s="32" t="s">
        <v>409</v>
      </c>
      <c r="J115" s="72" t="s">
        <v>410</v>
      </c>
      <c r="K115" s="26" t="str">
        <f>VLOOKUP($J115,'[1]SubjectCodes-v19'!$A$2:$E$1405,4)</f>
        <v>court administration</v>
      </c>
      <c r="L115" s="27" t="str">
        <f>VLOOKUP($J115,'[1]SubjectCodes-v19'!$A$2:$E$1405,5)</f>
        <v>Court clerks, bailiffs, stenographers etc.</v>
      </c>
      <c r="M115" s="28"/>
      <c r="N115" s="29"/>
      <c r="O115" s="29"/>
      <c r="P115" s="29"/>
    </row>
    <row r="116" spans="1:16" s="10" customFormat="1" ht="26.25">
      <c r="A116" s="10" t="s">
        <v>4286</v>
      </c>
      <c r="B116" s="30" t="s">
        <v>411</v>
      </c>
      <c r="C116" s="23" t="str">
        <f t="shared" si="1"/>
        <v>http://cv.iptc.org/newscodes/mediatopic/20000110</v>
      </c>
      <c r="D116" s="31"/>
      <c r="E116" s="31"/>
      <c r="F116" s="31"/>
      <c r="G116" s="31" t="s">
        <v>412</v>
      </c>
      <c r="H116" s="31"/>
      <c r="I116" s="32" t="s">
        <v>413</v>
      </c>
      <c r="J116" s="72" t="s">
        <v>414</v>
      </c>
      <c r="K116" s="26" t="str">
        <f>VLOOKUP($J116,'[1]SubjectCodes-v19'!$A$2:$E$1405,4)</f>
        <v>judge</v>
      </c>
      <c r="L116" s="27" t="str">
        <f>VLOOKUP($J116,'[1]SubjectCodes-v19'!$A$2:$E$1405,5)</f>
        <v>Members of the bench that sit in judgement</v>
      </c>
      <c r="M116" s="28"/>
      <c r="N116" s="29"/>
      <c r="O116" s="29"/>
      <c r="P116" s="29"/>
    </row>
    <row r="117" spans="1:16" s="10" customFormat="1" ht="26.25">
      <c r="A117" s="10" t="s">
        <v>4286</v>
      </c>
      <c r="B117" s="30" t="s">
        <v>415</v>
      </c>
      <c r="C117" s="23" t="str">
        <f t="shared" si="1"/>
        <v>http://cv.iptc.org/newscodes/mediatopic/20000111</v>
      </c>
      <c r="D117" s="31"/>
      <c r="E117" s="31"/>
      <c r="F117" s="31"/>
      <c r="G117" s="31" t="s">
        <v>416</v>
      </c>
      <c r="H117" s="31"/>
      <c r="I117" s="32" t="s">
        <v>417</v>
      </c>
      <c r="J117" s="72" t="s">
        <v>418</v>
      </c>
      <c r="K117" s="26" t="str">
        <f>VLOOKUP($J117,'[1]SubjectCodes-v19'!$A$2:$E$1405,4)</f>
        <v>trial</v>
      </c>
      <c r="L117" s="27" t="str">
        <f>VLOOKUP($J117,'[1]SubjectCodes-v19'!$A$2:$E$1405,5)</f>
        <v>A race of consistency and endurance over varied terrain</v>
      </c>
      <c r="M117" s="28"/>
      <c r="N117" s="29"/>
      <c r="O117" s="29"/>
      <c r="P117" s="29"/>
    </row>
    <row r="118" spans="1:16" s="10" customFormat="1" ht="26.25">
      <c r="A118" s="10" t="s">
        <v>4286</v>
      </c>
      <c r="B118" s="30" t="s">
        <v>419</v>
      </c>
      <c r="C118" s="23" t="str">
        <f t="shared" si="1"/>
        <v>http://cv.iptc.org/newscodes/mediatopic/20000112</v>
      </c>
      <c r="D118" s="31"/>
      <c r="E118" s="31"/>
      <c r="F118" s="31"/>
      <c r="G118" s="31"/>
      <c r="H118" s="31" t="s">
        <v>420</v>
      </c>
      <c r="I118" s="32" t="s">
        <v>421</v>
      </c>
      <c r="J118" s="72" t="s">
        <v>422</v>
      </c>
      <c r="K118" s="26" t="str">
        <f>VLOOKUP($J118,'[1]SubjectCodes-v19'!$A$2:$E$1405,4)</f>
        <v>court preliminary</v>
      </c>
      <c r="L118" s="27" t="str">
        <f>VLOOKUP($J118,'[1]SubjectCodes-v19'!$A$2:$E$1405,5)</f>
        <v>Pre-trial events including pleas, bail, motions, discovery, depositions.</v>
      </c>
      <c r="M118" s="28"/>
      <c r="N118" s="29"/>
      <c r="O118" s="29"/>
      <c r="P118" s="29"/>
    </row>
    <row r="119" spans="1:16" s="10" customFormat="1" ht="15">
      <c r="A119" s="10" t="s">
        <v>4286</v>
      </c>
      <c r="B119" s="30" t="s">
        <v>423</v>
      </c>
      <c r="C119" s="23" t="str">
        <f t="shared" si="1"/>
        <v>http://cv.iptc.org/newscodes/mediatopic/20000113</v>
      </c>
      <c r="D119" s="31"/>
      <c r="E119" s="31"/>
      <c r="F119" s="31"/>
      <c r="G119" s="31"/>
      <c r="H119" s="31" t="s">
        <v>424</v>
      </c>
      <c r="I119" s="32" t="s">
        <v>425</v>
      </c>
      <c r="J119" s="72" t="s">
        <v>426</v>
      </c>
      <c r="K119" s="26" t="str">
        <f>VLOOKUP($J119,'[1]SubjectCodes-v19'!$A$2:$E$1405,4)</f>
        <v>defendant</v>
      </c>
      <c r="L119" s="27" t="str">
        <f>VLOOKUP($J119,'[1]SubjectCodes-v19'!$A$2:$E$1405,5)</f>
        <v>The person on trial </v>
      </c>
      <c r="M119" s="28"/>
      <c r="N119" s="29"/>
      <c r="O119" s="29"/>
      <c r="P119" s="29"/>
    </row>
    <row r="120" spans="1:16" s="10" customFormat="1" ht="26.25">
      <c r="A120" s="10" t="s">
        <v>4286</v>
      </c>
      <c r="B120" s="30" t="s">
        <v>427</v>
      </c>
      <c r="C120" s="23" t="str">
        <f t="shared" si="1"/>
        <v>http://cv.iptc.org/newscodes/mediatopic/20000114</v>
      </c>
      <c r="D120" s="31"/>
      <c r="E120" s="31"/>
      <c r="F120" s="31"/>
      <c r="G120" s="31"/>
      <c r="H120" s="31" t="s">
        <v>428</v>
      </c>
      <c r="I120" s="32" t="s">
        <v>429</v>
      </c>
      <c r="J120" s="72" t="s">
        <v>430</v>
      </c>
      <c r="K120" s="26" t="str">
        <f>VLOOKUP($J120,'[1]SubjectCodes-v19'!$A$2:$E$1405,4)</f>
        <v>litigation </v>
      </c>
      <c r="L120" s="27" t="str">
        <f>VLOOKUP($J120,'[1]SubjectCodes-v19'!$A$2:$E$1405,5)</f>
        <v>Taking disputed issues to court for settlement by judge and/or jury</v>
      </c>
      <c r="M120" s="28"/>
      <c r="N120" s="29"/>
      <c r="O120" s="29"/>
      <c r="P120" s="29"/>
    </row>
    <row r="121" spans="1:16" s="10" customFormat="1" ht="15">
      <c r="A121" s="10" t="s">
        <v>4286</v>
      </c>
      <c r="B121" s="30" t="s">
        <v>431</v>
      </c>
      <c r="C121" s="23" t="str">
        <f t="shared" si="1"/>
        <v>http://cv.iptc.org/newscodes/mediatopic/20000115</v>
      </c>
      <c r="D121" s="31"/>
      <c r="E121" s="31"/>
      <c r="F121" s="31"/>
      <c r="G121" s="31"/>
      <c r="H121" s="31" t="s">
        <v>432</v>
      </c>
      <c r="I121" s="32" t="s">
        <v>433</v>
      </c>
      <c r="J121" s="72" t="s">
        <v>434</v>
      </c>
      <c r="K121" s="26" t="str">
        <f>VLOOKUP($J121,'[1]SubjectCodes-v19'!$A$2:$E$1405,4)</f>
        <v>witness</v>
      </c>
      <c r="L121" s="27" t="str">
        <f>VLOOKUP($J121,'[1]SubjectCodes-v19'!$A$2:$E$1405,5)</f>
        <v>A person who testifies</v>
      </c>
      <c r="M121" s="28"/>
      <c r="N121" s="29"/>
      <c r="O121" s="29"/>
      <c r="P121" s="29"/>
    </row>
    <row r="122" spans="1:16" s="10" customFormat="1" ht="77.25">
      <c r="A122" s="10" t="s">
        <v>4286</v>
      </c>
      <c r="B122" s="30" t="s">
        <v>435</v>
      </c>
      <c r="C122" s="23" t="str">
        <f t="shared" si="1"/>
        <v>http://cv.iptc.org/newscodes/mediatopic/20000116</v>
      </c>
      <c r="D122" s="31"/>
      <c r="E122" s="31"/>
      <c r="F122" s="31" t="s">
        <v>436</v>
      </c>
      <c r="G122" s="31"/>
      <c r="H122" s="31"/>
      <c r="I122" s="32" t="s">
        <v>437</v>
      </c>
      <c r="J122" s="78" t="s">
        <v>301</v>
      </c>
      <c r="K122" s="26" t="str">
        <f>VLOOKUP($J122,'[1]SubjectCodes-v19'!$A$2:$E$1405,4)</f>
        <v>crime, law and justice</v>
      </c>
      <c r="L122" s="27" t="str">
        <f>VLOOKUP($J122,'[1]SubjectCodes-v19'!$A$2:$E$1405,5)</f>
        <v>Establishment and/or statement of the rules of behaviour in society, the enforcement of these rules, breaches of the rules and the punishment of offenders. Organizations and bodies involved in these activities.</v>
      </c>
      <c r="M122" s="28"/>
      <c r="N122" s="29"/>
      <c r="O122" s="29"/>
      <c r="P122" s="29"/>
    </row>
    <row r="123" spans="1:16" s="10" customFormat="1" ht="26.25">
      <c r="A123" s="10" t="s">
        <v>4286</v>
      </c>
      <c r="B123" s="30" t="s">
        <v>438</v>
      </c>
      <c r="C123" s="23" t="str">
        <f t="shared" si="1"/>
        <v>http://cv.iptc.org/newscodes/mediatopic/20000117</v>
      </c>
      <c r="D123" s="31"/>
      <c r="E123" s="31"/>
      <c r="F123" s="31"/>
      <c r="G123" s="31" t="s">
        <v>439</v>
      </c>
      <c r="H123" s="31"/>
      <c r="I123" s="32" t="s">
        <v>440</v>
      </c>
      <c r="J123" s="72" t="s">
        <v>441</v>
      </c>
      <c r="K123" s="26" t="str">
        <f>VLOOKUP($J123,'[1]SubjectCodes-v19'!$A$2:$E$1405,4)</f>
        <v>arbitration </v>
      </c>
      <c r="L123" s="27" t="str">
        <f>VLOOKUP($J123,'[1]SubjectCodes-v19'!$A$2:$E$1405,5)</f>
        <v>Resolution of disputed issues by a neutral panel</v>
      </c>
      <c r="M123" s="28"/>
      <c r="N123" s="29"/>
      <c r="O123" s="29"/>
      <c r="P123" s="29"/>
    </row>
    <row r="124" spans="1:16" s="10" customFormat="1" ht="26.25">
      <c r="A124" s="10" t="s">
        <v>4286</v>
      </c>
      <c r="B124" s="30" t="s">
        <v>442</v>
      </c>
      <c r="C124" s="23" t="str">
        <f t="shared" si="1"/>
        <v>http://cv.iptc.org/newscodes/mediatopic/20000118</v>
      </c>
      <c r="D124" s="31"/>
      <c r="E124" s="31"/>
      <c r="F124" s="31" t="s">
        <v>443</v>
      </c>
      <c r="G124" s="31"/>
      <c r="H124" s="31"/>
      <c r="I124" s="32" t="s">
        <v>444</v>
      </c>
      <c r="J124" s="72" t="s">
        <v>445</v>
      </c>
      <c r="K124" s="26" t="str">
        <f>VLOOKUP($J124,'[1]SubjectCodes-v19'!$A$2:$E$1405,4)</f>
        <v>prosecution</v>
      </c>
      <c r="L124" s="27" t="str">
        <f>VLOOKUP($J124,'[1]SubjectCodes-v19'!$A$2:$E$1405,5)</f>
        <v>Stories regarding activities and investigations by public prosecutors.</v>
      </c>
      <c r="M124" s="28"/>
      <c r="N124" s="29"/>
      <c r="O124" s="29"/>
      <c r="P124" s="29"/>
    </row>
    <row r="125" spans="1:16" s="10" customFormat="1" ht="26.25">
      <c r="A125" s="10" t="s">
        <v>4286</v>
      </c>
      <c r="B125" s="30" t="s">
        <v>446</v>
      </c>
      <c r="C125" s="23" t="str">
        <f t="shared" si="1"/>
        <v>http://cv.iptc.org/newscodes/mediatopic/20000119</v>
      </c>
      <c r="D125" s="31"/>
      <c r="E125" s="31" t="s">
        <v>447</v>
      </c>
      <c r="F125" s="31"/>
      <c r="G125" s="31"/>
      <c r="H125" s="31"/>
      <c r="I125" s="32" t="s">
        <v>448</v>
      </c>
      <c r="J125" s="72" t="s">
        <v>400</v>
      </c>
      <c r="K125" s="26" t="str">
        <f>VLOOKUP($J125,'[1]SubjectCodes-v19'!$A$2:$E$1405,4)</f>
        <v>justice and rights</v>
      </c>
      <c r="L125" s="27" t="str">
        <f>VLOOKUP($J125,'[1]SubjectCodes-v19'!$A$2:$E$1405,5)</f>
        <v>The equitable administration of laws and regulations</v>
      </c>
      <c r="M125" s="28"/>
      <c r="N125" s="29"/>
      <c r="O125" s="29"/>
      <c r="P125" s="29"/>
    </row>
    <row r="126" spans="1:16" s="10" customFormat="1" ht="15">
      <c r="A126" s="10" t="s">
        <v>4286</v>
      </c>
      <c r="B126" s="30" t="s">
        <v>449</v>
      </c>
      <c r="C126" s="23" t="str">
        <f t="shared" si="1"/>
        <v>http://cv.iptc.org/newscodes/mediatopic/20000120</v>
      </c>
      <c r="D126" s="31"/>
      <c r="E126" s="31"/>
      <c r="F126" s="31" t="s">
        <v>450</v>
      </c>
      <c r="G126" s="31"/>
      <c r="H126" s="31"/>
      <c r="I126" s="32" t="s">
        <v>451</v>
      </c>
      <c r="J126" s="72" t="s">
        <v>452</v>
      </c>
      <c r="K126" s="26" t="str">
        <f>VLOOKUP($J126,'[1]SubjectCodes-v19'!$A$2:$E$1405,4)</f>
        <v>civil rights </v>
      </c>
      <c r="L126" s="27" t="str">
        <f>VLOOKUP($J126,'[1]SubjectCodes-v19'!$A$2:$E$1405,5)</f>
        <v>Rights of individuals under civil law</v>
      </c>
      <c r="M126" s="28"/>
      <c r="N126" s="29"/>
      <c r="O126" s="29"/>
      <c r="P126" s="29"/>
    </row>
    <row r="127" spans="1:16" s="10" customFormat="1" ht="15">
      <c r="A127" s="10" t="s">
        <v>4286</v>
      </c>
      <c r="B127" s="30" t="s">
        <v>453</v>
      </c>
      <c r="C127" s="23" t="str">
        <f t="shared" si="1"/>
        <v>http://cv.iptc.org/newscodes/mediatopic/20000121</v>
      </c>
      <c r="D127" s="31"/>
      <c r="E127" s="31" t="s">
        <v>454</v>
      </c>
      <c r="F127" s="31"/>
      <c r="G127" s="31"/>
      <c r="H127" s="31"/>
      <c r="I127" s="32" t="s">
        <v>455</v>
      </c>
      <c r="J127" s="78" t="s">
        <v>456</v>
      </c>
      <c r="K127" s="26" t="str">
        <f>VLOOKUP($J127,'[1]SubjectCodes-v19'!$A$2:$E$1405,4)</f>
        <v>laws</v>
      </c>
      <c r="L127" s="27" t="str">
        <f>VLOOKUP($J127,'[1]SubjectCodes-v19'!$A$2:$E$1405,5)</f>
        <v>The codification of rules of behaviour</v>
      </c>
      <c r="M127" s="28"/>
      <c r="N127" s="29"/>
      <c r="O127" s="29"/>
      <c r="P127" s="29"/>
    </row>
    <row r="128" spans="1:16" s="10" customFormat="1" ht="15">
      <c r="A128" s="10" t="s">
        <v>4286</v>
      </c>
      <c r="B128" s="30" t="s">
        <v>457</v>
      </c>
      <c r="C128" s="23" t="str">
        <f t="shared" si="1"/>
        <v>http://cv.iptc.org/newscodes/mediatopic/20000122</v>
      </c>
      <c r="D128" s="31"/>
      <c r="E128" s="31"/>
      <c r="F128" s="31" t="s">
        <v>458</v>
      </c>
      <c r="G128" s="31"/>
      <c r="H128" s="31"/>
      <c r="I128" s="32" t="s">
        <v>459</v>
      </c>
      <c r="J128" s="78" t="s">
        <v>460</v>
      </c>
      <c r="K128" s="26" t="str">
        <f>VLOOKUP($J128,'[1]SubjectCodes-v19'!$A$2:$E$1405,4)</f>
        <v>civil</v>
      </c>
      <c r="L128" s="27" t="str">
        <f>VLOOKUP($J128,'[1]SubjectCodes-v19'!$A$2:$E$1405,5)</f>
        <v>The civil code system</v>
      </c>
      <c r="M128" s="28"/>
      <c r="N128" s="29"/>
      <c r="O128" s="29"/>
      <c r="P128" s="29"/>
    </row>
    <row r="129" spans="1:16" s="10" customFormat="1" ht="26.25">
      <c r="A129" s="10" t="s">
        <v>4286</v>
      </c>
      <c r="B129" s="30" t="s">
        <v>461</v>
      </c>
      <c r="C129" s="23" t="str">
        <f t="shared" si="1"/>
        <v>http://cv.iptc.org/newscodes/mediatopic/20000123</v>
      </c>
      <c r="D129" s="31"/>
      <c r="E129" s="31"/>
      <c r="F129" s="31"/>
      <c r="G129" s="31" t="s">
        <v>462</v>
      </c>
      <c r="H129" s="31"/>
      <c r="I129" s="32" t="s">
        <v>463</v>
      </c>
      <c r="J129" s="72" t="s">
        <v>464</v>
      </c>
      <c r="K129" s="26" t="str">
        <f>VLOOKUP($J129,'[1]SubjectCodes-v19'!$A$2:$E$1405,4)</f>
        <v>antitrust issue</v>
      </c>
      <c r="L129" s="27" t="str">
        <f>VLOOKUP($J129,'[1]SubjectCodes-v19'!$A$2:$E$1405,5)</f>
        <v>Stories regarding antitrust activities, monopoly regulation, etc.</v>
      </c>
      <c r="M129" s="28"/>
      <c r="N129" s="29"/>
      <c r="O129" s="29"/>
      <c r="P129" s="29"/>
    </row>
    <row r="130" spans="1:16" s="10" customFormat="1" ht="15">
      <c r="A130" s="10" t="s">
        <v>4286</v>
      </c>
      <c r="B130" s="30" t="s">
        <v>465</v>
      </c>
      <c r="C130" s="23" t="str">
        <f t="shared" si="1"/>
        <v>http://cv.iptc.org/newscodes/mediatopic/20000124</v>
      </c>
      <c r="D130" s="31"/>
      <c r="E130" s="31"/>
      <c r="F130" s="31"/>
      <c r="G130" s="31" t="s">
        <v>466</v>
      </c>
      <c r="H130" s="31"/>
      <c r="I130" s="32" t="s">
        <v>467</v>
      </c>
      <c r="J130" s="78" t="s">
        <v>460</v>
      </c>
      <c r="K130" s="26" t="str">
        <f>VLOOKUP($J130,'[1]SubjectCodes-v19'!$A$2:$E$1405,4)</f>
        <v>civil</v>
      </c>
      <c r="L130" s="27" t="str">
        <f>VLOOKUP($J130,'[1]SubjectCodes-v19'!$A$2:$E$1405,5)</f>
        <v>The civil code system</v>
      </c>
      <c r="M130" s="28"/>
      <c r="N130" s="29"/>
      <c r="O130" s="29"/>
      <c r="P130" s="29"/>
    </row>
    <row r="131" spans="1:16" s="10" customFormat="1" ht="15">
      <c r="A131" s="10" t="s">
        <v>4286</v>
      </c>
      <c r="B131" s="30" t="s">
        <v>468</v>
      </c>
      <c r="C131" s="23" t="str">
        <f t="shared" si="1"/>
        <v>http://cv.iptc.org/newscodes/mediatopic/20000125</v>
      </c>
      <c r="D131" s="31"/>
      <c r="E131" s="31"/>
      <c r="F131" s="31" t="s">
        <v>469</v>
      </c>
      <c r="G131" s="31"/>
      <c r="H131" s="31"/>
      <c r="I131" s="32" t="s">
        <v>470</v>
      </c>
      <c r="J131" s="78" t="s">
        <v>471</v>
      </c>
      <c r="K131" s="26" t="str">
        <f>VLOOKUP($J131,'[1]SubjectCodes-v19'!$A$2:$E$1405,4)</f>
        <v>criminal</v>
      </c>
      <c r="L131" s="27" t="str">
        <f>VLOOKUP($J131,'[1]SubjectCodes-v19'!$A$2:$E$1405,5)</f>
        <v>The criminal code system</v>
      </c>
      <c r="M131" s="28"/>
      <c r="N131" s="29"/>
      <c r="O131" s="29"/>
      <c r="P131" s="29"/>
    </row>
    <row r="132" spans="1:16" s="10" customFormat="1" ht="39">
      <c r="A132" s="10" t="s">
        <v>4286</v>
      </c>
      <c r="B132" s="30" t="s">
        <v>472</v>
      </c>
      <c r="C132" s="23" t="str">
        <f t="shared" si="1"/>
        <v>http://cv.iptc.org/newscodes/mediatopic/20000126</v>
      </c>
      <c r="D132" s="31"/>
      <c r="E132" s="31"/>
      <c r="F132" s="31" t="s">
        <v>473</v>
      </c>
      <c r="G132" s="31"/>
      <c r="H132" s="31"/>
      <c r="I132" s="32" t="s">
        <v>474</v>
      </c>
      <c r="J132" s="72" t="s">
        <v>475</v>
      </c>
      <c r="K132" s="26" t="str">
        <f>VLOOKUP($J132,'[1]SubjectCodes-v19'!$A$2:$E$1405,4)</f>
        <v>international law</v>
      </c>
      <c r="L132" s="27" t="str">
        <f>VLOOKUP($J132,'[1]SubjectCodes-v19'!$A$2:$E$1405,5)</f>
        <v>The system of laws embraced by all nations, such as the Geneva Convention, the International Law of the Seas, etc.</v>
      </c>
      <c r="M132" s="28"/>
      <c r="N132" s="29"/>
      <c r="O132" s="29"/>
      <c r="P132" s="29"/>
    </row>
    <row r="133" spans="1:16" s="10" customFormat="1" ht="26.25">
      <c r="A133" s="10" t="s">
        <v>4286</v>
      </c>
      <c r="B133" s="30" t="s">
        <v>476</v>
      </c>
      <c r="C133" s="23" t="str">
        <f t="shared" si="1"/>
        <v>http://cv.iptc.org/newscodes/mediatopic/20000127</v>
      </c>
      <c r="D133" s="31"/>
      <c r="E133" s="31"/>
      <c r="F133" s="31"/>
      <c r="G133" s="31" t="s">
        <v>477</v>
      </c>
      <c r="H133" s="31"/>
      <c r="I133" s="32" t="s">
        <v>478</v>
      </c>
      <c r="J133" s="72" t="s">
        <v>479</v>
      </c>
      <c r="K133" s="26" t="str">
        <f>VLOOKUP($J133,'[1]SubjectCodes-v19'!$A$2:$E$1405,4)</f>
        <v>extradition</v>
      </c>
      <c r="L133" s="27" t="str">
        <f>VLOOKUP($J133,'[1]SubjectCodes-v19'!$A$2:$E$1405,5)</f>
        <v>Legal transfer of criminals or suspects between countries</v>
      </c>
      <c r="M133" s="28"/>
      <c r="N133" s="29"/>
      <c r="O133" s="29"/>
      <c r="P133" s="29"/>
    </row>
    <row r="134" spans="1:16" s="10" customFormat="1" ht="51.75">
      <c r="A134" s="10" t="s">
        <v>4286</v>
      </c>
      <c r="B134" s="30" t="s">
        <v>480</v>
      </c>
      <c r="C134" s="23" t="str">
        <f t="shared" si="1"/>
        <v>http://cv.iptc.org/newscodes/mediatopic/20000128</v>
      </c>
      <c r="D134" s="31"/>
      <c r="E134" s="31"/>
      <c r="F134" s="31"/>
      <c r="G134" s="31" t="s">
        <v>481</v>
      </c>
      <c r="H134" s="31"/>
      <c r="I134" s="32" t="s">
        <v>482</v>
      </c>
      <c r="J134" s="72" t="s">
        <v>483</v>
      </c>
      <c r="K134" s="26" t="str">
        <f>VLOOKUP($J134,'[1]SubjectCodes-v19'!$A$2:$E$1405,4)</f>
        <v>international court or tribunal</v>
      </c>
      <c r="L134" s="27" t="str">
        <f>VLOOKUP($J134,'[1]SubjectCodes-v19'!$A$2:$E$1405,5)</f>
        <v>The activities of international tribunals such as European court for human rights, Hague tribunal, International Court of Justice etc</v>
      </c>
      <c r="M134" s="28"/>
      <c r="N134" s="29"/>
      <c r="O134" s="29"/>
      <c r="P134" s="29"/>
    </row>
    <row r="135" spans="1:16" s="10" customFormat="1" ht="51.75">
      <c r="A135" s="10" t="s">
        <v>4286</v>
      </c>
      <c r="B135" s="30" t="s">
        <v>484</v>
      </c>
      <c r="C135" s="23" t="str">
        <f t="shared" si="1"/>
        <v>http://cv.iptc.org/newscodes/mediatopic/20000129</v>
      </c>
      <c r="D135" s="31"/>
      <c r="E135" s="31" t="s">
        <v>485</v>
      </c>
      <c r="F135" s="31"/>
      <c r="G135" s="31"/>
      <c r="H135" s="31"/>
      <c r="I135" s="32" t="s">
        <v>486</v>
      </c>
      <c r="J135" s="72" t="s">
        <v>487</v>
      </c>
      <c r="K135" s="26" t="str">
        <f>VLOOKUP($J135,'[1]SubjectCodes-v19'!$A$2:$E$1405,4)</f>
        <v>law enforcement </v>
      </c>
      <c r="L135" s="27" t="str">
        <f>VLOOKUP($J135,'[1]SubjectCodes-v19'!$A$2:$E$1405,5)</f>
        <v>Agencies involved in attempts to prevent disobedience to established laws, or to bring to justice those that disobey those laws</v>
      </c>
      <c r="M135" s="28"/>
      <c r="N135" s="29"/>
      <c r="O135" s="29"/>
      <c r="P135" s="29"/>
    </row>
    <row r="136" spans="1:16" s="10" customFormat="1" ht="15">
      <c r="A136" s="10" t="s">
        <v>4286</v>
      </c>
      <c r="B136" s="30" t="s">
        <v>488</v>
      </c>
      <c r="C136" s="23" t="str">
        <f aca="true" t="shared" si="2" ref="C136:C199">A136&amp;B136</f>
        <v>http://cv.iptc.org/newscodes/mediatopic/20000130</v>
      </c>
      <c r="D136" s="31"/>
      <c r="E136" s="31"/>
      <c r="F136" s="31" t="s">
        <v>489</v>
      </c>
      <c r="G136" s="31"/>
      <c r="H136" s="31"/>
      <c r="I136" s="32" t="s">
        <v>490</v>
      </c>
      <c r="J136" s="72" t="s">
        <v>491</v>
      </c>
      <c r="K136" s="26" t="str">
        <f>VLOOKUP($J136,'[1]SubjectCodes-v19'!$A$2:$E$1405,4)</f>
        <v>arrest</v>
      </c>
      <c r="L136" s="27" t="str">
        <f>VLOOKUP($J136,'[1]SubjectCodes-v19'!$A$2:$E$1405,5)</f>
        <v>Detention of a suspect of a crime</v>
      </c>
      <c r="M136" s="28"/>
      <c r="N136" s="29"/>
      <c r="O136" s="29"/>
      <c r="P136" s="29"/>
    </row>
    <row r="137" spans="1:16" s="10" customFormat="1" ht="26.25">
      <c r="A137" s="10" t="s">
        <v>4286</v>
      </c>
      <c r="B137" s="30" t="s">
        <v>492</v>
      </c>
      <c r="C137" s="23" t="str">
        <f t="shared" si="2"/>
        <v>http://cv.iptc.org/newscodes/mediatopic/20000131</v>
      </c>
      <c r="D137" s="31"/>
      <c r="E137" s="31"/>
      <c r="F137" s="31" t="s">
        <v>493</v>
      </c>
      <c r="G137" s="31"/>
      <c r="H137" s="31"/>
      <c r="I137" s="32" t="s">
        <v>494</v>
      </c>
      <c r="J137" s="72" t="s">
        <v>495</v>
      </c>
      <c r="K137" s="26" t="str">
        <f>VLOOKUP($J137,'[1]SubjectCodes-v19'!$A$2:$E$1405,4)</f>
        <v>investigation</v>
      </c>
      <c r="L137" s="27" t="str">
        <f>VLOOKUP($J137,'[1]SubjectCodes-v19'!$A$2:$E$1405,5)</f>
        <v>Process of inquiry of a possible crime up to the point of arrest</v>
      </c>
      <c r="M137" s="28"/>
      <c r="N137" s="29"/>
      <c r="O137" s="29"/>
      <c r="P137" s="29"/>
    </row>
    <row r="138" spans="1:16" s="10" customFormat="1" ht="26.25">
      <c r="A138" s="10" t="s">
        <v>4286</v>
      </c>
      <c r="B138" s="30" t="s">
        <v>496</v>
      </c>
      <c r="C138" s="23" t="str">
        <f t="shared" si="2"/>
        <v>http://cv.iptc.org/newscodes/mediatopic/20000132</v>
      </c>
      <c r="D138" s="31"/>
      <c r="E138" s="31"/>
      <c r="F138" s="31"/>
      <c r="G138" s="31" t="s">
        <v>497</v>
      </c>
      <c r="H138" s="31"/>
      <c r="I138" s="32" t="s">
        <v>498</v>
      </c>
      <c r="J138" s="72" t="s">
        <v>499</v>
      </c>
      <c r="K138" s="26" t="str">
        <f>VLOOKUP($J138,'[1]SubjectCodes-v19'!$A$2:$E$1405,4)</f>
        <v>missing person</v>
      </c>
      <c r="L138" s="27" t="str">
        <f>VLOOKUP($J138,'[1]SubjectCodes-v19'!$A$2:$E$1405,5)</f>
        <v>A person who is not where they are expected to be for a period of time</v>
      </c>
      <c r="M138" s="28"/>
      <c r="N138" s="29"/>
      <c r="O138" s="29"/>
      <c r="P138" s="29"/>
    </row>
    <row r="139" spans="1:16" s="10" customFormat="1" ht="26.25">
      <c r="A139" s="10" t="s">
        <v>4286</v>
      </c>
      <c r="B139" s="30" t="s">
        <v>500</v>
      </c>
      <c r="C139" s="23" t="str">
        <f t="shared" si="2"/>
        <v>http://cv.iptc.org/newscodes/mediatopic/20000133</v>
      </c>
      <c r="D139" s="31"/>
      <c r="E139" s="31"/>
      <c r="F139" s="31" t="s">
        <v>501</v>
      </c>
      <c r="G139" s="31"/>
      <c r="H139" s="31"/>
      <c r="I139" s="32" t="s">
        <v>502</v>
      </c>
      <c r="J139" s="72" t="s">
        <v>503</v>
      </c>
      <c r="K139" s="26" t="str">
        <f>VLOOKUP($J139,'[1]SubjectCodes-v19'!$A$2:$E$1405,4)</f>
        <v>police</v>
      </c>
      <c r="L139" s="27" t="str">
        <f>VLOOKUP($J139,'[1]SubjectCodes-v19'!$A$2:$E$1405,5)</f>
        <v>Agents of the legal system set up enforce the laws</v>
      </c>
      <c r="M139" s="28"/>
      <c r="N139" s="29"/>
      <c r="O139" s="29"/>
      <c r="P139" s="29"/>
    </row>
    <row r="140" spans="1:16" s="10" customFormat="1" ht="26.25">
      <c r="A140" s="10" t="s">
        <v>4286</v>
      </c>
      <c r="B140" s="30" t="s">
        <v>504</v>
      </c>
      <c r="C140" s="23" t="str">
        <f t="shared" si="2"/>
        <v>http://cv.iptc.org/newscodes/mediatopic/20000134</v>
      </c>
      <c r="D140" s="31"/>
      <c r="E140" s="31"/>
      <c r="F140" s="31" t="s">
        <v>505</v>
      </c>
      <c r="G140" s="31"/>
      <c r="H140" s="31"/>
      <c r="I140" s="32" t="s">
        <v>506</v>
      </c>
      <c r="J140" s="72" t="s">
        <v>507</v>
      </c>
      <c r="K140" s="26" t="str">
        <f>VLOOKUP($J140,'[1]SubjectCodes-v19'!$A$2:$E$1405,4)</f>
        <v>punishment</v>
      </c>
      <c r="L140" s="27" t="str">
        <f>VLOOKUP($J140,'[1]SubjectCodes-v19'!$A$2:$E$1405,5)</f>
        <v>The retribution handed out to those who break the laws</v>
      </c>
      <c r="M140" s="28"/>
      <c r="N140" s="29"/>
      <c r="O140" s="29"/>
      <c r="P140" s="29"/>
    </row>
    <row r="141" spans="1:16" s="10" customFormat="1" ht="26.25">
      <c r="A141" s="10" t="s">
        <v>4286</v>
      </c>
      <c r="B141" s="30" t="s">
        <v>508</v>
      </c>
      <c r="C141" s="23" t="str">
        <f t="shared" si="2"/>
        <v>http://cv.iptc.org/newscodes/mediatopic/20000135</v>
      </c>
      <c r="D141" s="31"/>
      <c r="E141" s="31"/>
      <c r="F141" s="31"/>
      <c r="G141" s="31" t="s">
        <v>509</v>
      </c>
      <c r="H141" s="31"/>
      <c r="I141" s="32" t="s">
        <v>510</v>
      </c>
      <c r="J141" s="78" t="s">
        <v>511</v>
      </c>
      <c r="K141" s="26" t="str">
        <f>VLOOKUP($J141,'[1]SubjectCodes-v19'!$A$2:$E$1405,4)</f>
        <v>death penalty policies</v>
      </c>
      <c r="L141" s="27" t="str">
        <f>VLOOKUP($J141,'[1]SubjectCodes-v19'!$A$2:$E$1405,5)</f>
        <v>National or international polices regarding death sentences</v>
      </c>
      <c r="M141" s="28"/>
      <c r="N141" s="29"/>
      <c r="O141" s="29"/>
      <c r="P141" s="29"/>
    </row>
    <row r="142" spans="1:16" s="10" customFormat="1" ht="15">
      <c r="A142" s="10" t="s">
        <v>4286</v>
      </c>
      <c r="B142" s="30" t="s">
        <v>512</v>
      </c>
      <c r="C142" s="23" t="str">
        <f t="shared" si="2"/>
        <v>http://cv.iptc.org/newscodes/mediatopic/20000136</v>
      </c>
      <c r="D142" s="31"/>
      <c r="E142" s="31"/>
      <c r="F142" s="31"/>
      <c r="G142" s="31" t="s">
        <v>513</v>
      </c>
      <c r="H142" s="31"/>
      <c r="I142" s="32" t="s">
        <v>514</v>
      </c>
      <c r="J142" s="72" t="s">
        <v>515</v>
      </c>
      <c r="K142" s="26" t="str">
        <f>VLOOKUP($J142,'[1]SubjectCodes-v19'!$A$2:$E$1405,4)</f>
        <v>fine</v>
      </c>
      <c r="L142" s="27" t="str">
        <f>VLOOKUP($J142,'[1]SubjectCodes-v19'!$A$2:$E$1405,5)</f>
        <v>Monetary punishment</v>
      </c>
      <c r="M142" s="28"/>
      <c r="N142" s="29"/>
      <c r="O142" s="29"/>
      <c r="P142" s="29"/>
    </row>
    <row r="143" spans="1:16" s="10" customFormat="1" ht="39">
      <c r="A143" s="10" t="s">
        <v>4286</v>
      </c>
      <c r="B143" s="30" t="s">
        <v>516</v>
      </c>
      <c r="C143" s="23" t="str">
        <f t="shared" si="2"/>
        <v>http://cv.iptc.org/newscodes/mediatopic/20000137</v>
      </c>
      <c r="D143" s="31"/>
      <c r="E143" s="31"/>
      <c r="F143" s="31"/>
      <c r="G143" s="31" t="s">
        <v>517</v>
      </c>
      <c r="H143" s="31"/>
      <c r="I143" s="32" t="s">
        <v>518</v>
      </c>
      <c r="J143" s="72" t="s">
        <v>519</v>
      </c>
      <c r="K143" s="26" t="str">
        <f>VLOOKUP($J143,'[1]SubjectCodes-v19'!$A$2:$E$1405,4)</f>
        <v>prison</v>
      </c>
      <c r="L143" s="27" t="str">
        <f>VLOOKUP($J143,'[1]SubjectCodes-v19'!$A$2:$E$1405,5)</f>
        <v>Also know as jails, lockups, calaboose, etc. for keeping law breakers from society</v>
      </c>
      <c r="M143" s="28"/>
      <c r="N143" s="29"/>
      <c r="O143" s="29"/>
      <c r="P143" s="29"/>
    </row>
    <row r="144" spans="1:16" s="10" customFormat="1" ht="51.75">
      <c r="A144" s="10" t="s">
        <v>4286</v>
      </c>
      <c r="B144" s="30" t="s">
        <v>520</v>
      </c>
      <c r="C144" s="23" t="str">
        <f t="shared" si="2"/>
        <v>http://cv.iptc.org/newscodes/mediatopic/03000000</v>
      </c>
      <c r="D144" s="31" t="s">
        <v>521</v>
      </c>
      <c r="E144" s="31"/>
      <c r="F144" s="31"/>
      <c r="G144" s="31"/>
      <c r="H144" s="31"/>
      <c r="I144" s="32" t="s">
        <v>522</v>
      </c>
      <c r="J144" s="72" t="s">
        <v>520</v>
      </c>
      <c r="K144" s="26" t="str">
        <f>VLOOKUP($J144,'[1]SubjectCodes-v19'!$A$2:$E$1405,4)</f>
        <v>disaster and accident</v>
      </c>
      <c r="L144" s="27" t="str">
        <f>VLOOKUP($J144,'[1]SubjectCodes-v19'!$A$2:$E$1405,5)</f>
        <v>Man made and natural events resulting in loss of life or injury to living creatures and/or damage to inanimate objects or property.</v>
      </c>
      <c r="M144" s="28"/>
      <c r="N144" s="29"/>
      <c r="O144" s="29"/>
      <c r="P144" s="29"/>
    </row>
    <row r="145" spans="1:16" s="10" customFormat="1" ht="26.25">
      <c r="A145" s="10" t="s">
        <v>4286</v>
      </c>
      <c r="B145" s="30" t="s">
        <v>523</v>
      </c>
      <c r="C145" s="23" t="str">
        <f t="shared" si="2"/>
        <v>http://cv.iptc.org/newscodes/mediatopic/20000139</v>
      </c>
      <c r="D145" s="31"/>
      <c r="E145" s="31" t="s">
        <v>524</v>
      </c>
      <c r="F145" s="31"/>
      <c r="G145" s="31"/>
      <c r="H145" s="31"/>
      <c r="I145" s="32" t="s">
        <v>525</v>
      </c>
      <c r="J145" s="78" t="s">
        <v>526</v>
      </c>
      <c r="K145" s="26" t="str">
        <f>VLOOKUP($J145,'[1]SubjectCodes-v19'!$A$2:$E$1405,4)</f>
        <v>accident (general)</v>
      </c>
      <c r="L145" s="27" t="str">
        <f>VLOOKUP($J145,'[1]SubjectCodes-v19'!$A$2:$E$1405,5)</f>
        <v>Any unplanned event that causes unwanted consequences</v>
      </c>
      <c r="M145" s="28"/>
      <c r="N145" s="29"/>
      <c r="O145" s="29"/>
      <c r="P145" s="29"/>
    </row>
    <row r="146" spans="1:16" s="10" customFormat="1" ht="26.25">
      <c r="A146" s="10" t="s">
        <v>4286</v>
      </c>
      <c r="B146" s="30" t="s">
        <v>527</v>
      </c>
      <c r="C146" s="23" t="str">
        <f t="shared" si="2"/>
        <v>http://cv.iptc.org/newscodes/mediatopic/20000140</v>
      </c>
      <c r="D146" s="31"/>
      <c r="E146" s="31"/>
      <c r="F146" s="31" t="s">
        <v>528</v>
      </c>
      <c r="G146" s="31"/>
      <c r="H146" s="31"/>
      <c r="I146" s="32" t="s">
        <v>529</v>
      </c>
      <c r="J146" s="78" t="s">
        <v>530</v>
      </c>
      <c r="K146" s="26" t="str">
        <f>VLOOKUP($J146,'[1]SubjectCodes-v19'!$A$2:$E$1405,4)</f>
        <v>explosion</v>
      </c>
      <c r="L146" s="27" t="str">
        <f>VLOOKUP($J146,'[1]SubjectCodes-v19'!$A$2:$E$1405,5)</f>
        <v>Sudden eruptions, usually of chemical substances</v>
      </c>
      <c r="M146" s="28"/>
      <c r="N146" s="29"/>
      <c r="O146" s="29"/>
      <c r="P146" s="29"/>
    </row>
    <row r="147" spans="1:16" s="10" customFormat="1" ht="26.25">
      <c r="A147" s="10" t="s">
        <v>4286</v>
      </c>
      <c r="B147" s="30" t="s">
        <v>531</v>
      </c>
      <c r="C147" s="23" t="str">
        <f t="shared" si="2"/>
        <v>http://cv.iptc.org/newscodes/mediatopic/20000141</v>
      </c>
      <c r="D147" s="31"/>
      <c r="E147" s="31"/>
      <c r="F147" s="31" t="s">
        <v>532</v>
      </c>
      <c r="G147" s="31"/>
      <c r="H147" s="31"/>
      <c r="I147" s="32" t="s">
        <v>533</v>
      </c>
      <c r="J147" s="72" t="s">
        <v>534</v>
      </c>
      <c r="K147" s="26" t="str">
        <f>VLOOKUP($J147,'[1]SubjectCodes-v19'!$A$2:$E$1405,4)</f>
        <v>industrial accident</v>
      </c>
      <c r="L147" s="27" t="str">
        <f>VLOOKUP($J147,'[1]SubjectCodes-v19'!$A$2:$E$1405,5)</f>
        <v>A mishap in a factory, a shop or an office, potentially harmful to humans</v>
      </c>
      <c r="M147" s="28"/>
      <c r="N147" s="29"/>
      <c r="O147" s="29"/>
      <c r="P147" s="29"/>
    </row>
    <row r="148" spans="1:16" s="10" customFormat="1" ht="26.25">
      <c r="A148" s="10" t="s">
        <v>4286</v>
      </c>
      <c r="B148" s="30" t="s">
        <v>535</v>
      </c>
      <c r="C148" s="23" t="str">
        <f t="shared" si="2"/>
        <v>http://cv.iptc.org/newscodes/mediatopic/20000142</v>
      </c>
      <c r="D148" s="31"/>
      <c r="E148" s="31"/>
      <c r="F148" s="31"/>
      <c r="G148" s="31" t="s">
        <v>536</v>
      </c>
      <c r="H148" s="31"/>
      <c r="I148" s="32" t="s">
        <v>537</v>
      </c>
      <c r="J148" s="72" t="s">
        <v>538</v>
      </c>
      <c r="K148" s="26" t="str">
        <f>VLOOKUP($J148,'[1]SubjectCodes-v19'!$A$2:$E$1405,4)</f>
        <v>nuclear accident</v>
      </c>
      <c r="L148" s="27" t="str">
        <f>VLOOKUP($J148,'[1]SubjectCodes-v19'!$A$2:$E$1405,5)</f>
        <v>A mishap involving radioactive materials</v>
      </c>
      <c r="M148" s="28"/>
      <c r="N148" s="29"/>
      <c r="O148" s="29"/>
      <c r="P148" s="29"/>
    </row>
    <row r="149" spans="1:16" s="10" customFormat="1" ht="26.25">
      <c r="A149" s="10" t="s">
        <v>4286</v>
      </c>
      <c r="B149" s="30" t="s">
        <v>539</v>
      </c>
      <c r="C149" s="23" t="str">
        <f t="shared" si="2"/>
        <v>http://cv.iptc.org/newscodes/mediatopic/20000143</v>
      </c>
      <c r="D149" s="31"/>
      <c r="E149" s="31"/>
      <c r="F149" s="31" t="s">
        <v>540</v>
      </c>
      <c r="G149" s="31"/>
      <c r="H149" s="31"/>
      <c r="I149" s="32" t="s">
        <v>541</v>
      </c>
      <c r="J149" s="72" t="s">
        <v>542</v>
      </c>
      <c r="K149" s="26" t="str">
        <f>VLOOKUP($J149,'[1]SubjectCodes-v19'!$A$2:$E$1405,4)</f>
        <v>transport accident</v>
      </c>
      <c r="L149" s="27" t="str">
        <f>VLOOKUP($J149,'[1]SubjectCodes-v19'!$A$2:$E$1405,5)</f>
        <v>An accident involving one or more vehicles </v>
      </c>
      <c r="M149" s="28"/>
      <c r="N149" s="29"/>
      <c r="O149" s="29"/>
      <c r="P149" s="29"/>
    </row>
    <row r="150" spans="1:16" s="10" customFormat="1" ht="15">
      <c r="A150" s="10" t="s">
        <v>4286</v>
      </c>
      <c r="B150" s="30" t="s">
        <v>543</v>
      </c>
      <c r="C150" s="23" t="str">
        <f t="shared" si="2"/>
        <v>http://cv.iptc.org/newscodes/mediatopic/20000144</v>
      </c>
      <c r="D150" s="31"/>
      <c r="E150" s="31"/>
      <c r="F150" s="31"/>
      <c r="G150" s="31" t="s">
        <v>544</v>
      </c>
      <c r="H150" s="31"/>
      <c r="I150" s="32" t="s">
        <v>545</v>
      </c>
      <c r="J150" s="72" t="s">
        <v>546</v>
      </c>
      <c r="K150" s="26" t="str">
        <f>VLOOKUP($J150,'[1]SubjectCodes-v19'!$A$2:$E$1405,4)</f>
        <v>air and space accident</v>
      </c>
      <c r="L150" s="27" t="str">
        <f>VLOOKUP($J150,'[1]SubjectCodes-v19'!$A$2:$E$1405,5)</f>
        <v>Accidents involving craft in air or space.</v>
      </c>
      <c r="M150" s="28"/>
      <c r="N150" s="29"/>
      <c r="O150" s="29"/>
      <c r="P150" s="29"/>
    </row>
    <row r="151" spans="1:16" s="10" customFormat="1" ht="15">
      <c r="A151" s="10" t="s">
        <v>4286</v>
      </c>
      <c r="B151" s="30" t="s">
        <v>547</v>
      </c>
      <c r="C151" s="23" t="str">
        <f t="shared" si="2"/>
        <v>http://cv.iptc.org/newscodes/mediatopic/20000145</v>
      </c>
      <c r="D151" s="31"/>
      <c r="E151" s="31"/>
      <c r="F151" s="31"/>
      <c r="G151" s="31" t="s">
        <v>548</v>
      </c>
      <c r="H151" s="31"/>
      <c r="I151" s="32" t="s">
        <v>549</v>
      </c>
      <c r="J151" s="72" t="s">
        <v>550</v>
      </c>
      <c r="K151" s="26" t="str">
        <f>VLOOKUP($J151,'[1]SubjectCodes-v19'!$A$2:$E$1405,4)</f>
        <v>maritime accident</v>
      </c>
      <c r="L151" s="27" t="str">
        <f>VLOOKUP($J151,'[1]SubjectCodes-v19'!$A$2:$E$1405,5)</f>
        <v>Accidents involving marine vessels.</v>
      </c>
      <c r="M151" s="28"/>
      <c r="N151" s="29"/>
      <c r="O151" s="29"/>
      <c r="P151" s="29"/>
    </row>
    <row r="152" spans="1:16" s="10" customFormat="1" ht="15">
      <c r="A152" s="10" t="s">
        <v>4286</v>
      </c>
      <c r="B152" s="30" t="s">
        <v>551</v>
      </c>
      <c r="C152" s="23" t="str">
        <f t="shared" si="2"/>
        <v>http://cv.iptc.org/newscodes/mediatopic/20000146</v>
      </c>
      <c r="D152" s="31"/>
      <c r="E152" s="31"/>
      <c r="F152" s="31"/>
      <c r="G152" s="31" t="s">
        <v>552</v>
      </c>
      <c r="H152" s="31"/>
      <c r="I152" s="32" t="s">
        <v>553</v>
      </c>
      <c r="J152" s="72" t="s">
        <v>554</v>
      </c>
      <c r="K152" s="26" t="str">
        <f>VLOOKUP($J152,'[1]SubjectCodes-v19'!$A$2:$E$1405,4)</f>
        <v>railway accident</v>
      </c>
      <c r="L152" s="27" t="str">
        <f>VLOOKUP($J152,'[1]SubjectCodes-v19'!$A$2:$E$1405,5)</f>
        <v>Accidents involving trains.</v>
      </c>
      <c r="M152" s="28"/>
      <c r="N152" s="29"/>
      <c r="O152" s="29"/>
      <c r="P152" s="29"/>
    </row>
    <row r="153" spans="1:16" s="10" customFormat="1" ht="15">
      <c r="A153" s="10" t="s">
        <v>4286</v>
      </c>
      <c r="B153" s="30" t="s">
        <v>555</v>
      </c>
      <c r="C153" s="23" t="str">
        <f t="shared" si="2"/>
        <v>http://cv.iptc.org/newscodes/mediatopic/20000147</v>
      </c>
      <c r="D153" s="31"/>
      <c r="E153" s="31"/>
      <c r="F153" s="31"/>
      <c r="G153" s="31" t="s">
        <v>556</v>
      </c>
      <c r="H153" s="31"/>
      <c r="I153" s="32" t="s">
        <v>557</v>
      </c>
      <c r="J153" s="72" t="s">
        <v>558</v>
      </c>
      <c r="K153" s="26" t="str">
        <f>VLOOKUP($J153,'[1]SubjectCodes-v19'!$A$2:$E$1405,4)</f>
        <v>road accident</v>
      </c>
      <c r="L153" s="27" t="str">
        <f>VLOOKUP($J153,'[1]SubjectCodes-v19'!$A$2:$E$1405,5)</f>
        <v>Accidents on roads.</v>
      </c>
      <c r="M153" s="28"/>
      <c r="N153" s="29"/>
      <c r="O153" s="29"/>
      <c r="P153" s="29"/>
    </row>
    <row r="154" spans="1:16" s="10" customFormat="1" ht="51.75">
      <c r="A154" s="10" t="s">
        <v>4286</v>
      </c>
      <c r="B154" s="30" t="s">
        <v>559</v>
      </c>
      <c r="C154" s="23" t="str">
        <f t="shared" si="2"/>
        <v>http://cv.iptc.org/newscodes/mediatopic/20000148</v>
      </c>
      <c r="D154" s="31"/>
      <c r="E154" s="31" t="s">
        <v>560</v>
      </c>
      <c r="F154" s="31"/>
      <c r="G154" s="31"/>
      <c r="H154" s="31"/>
      <c r="I154" s="32" t="s">
        <v>561</v>
      </c>
      <c r="J154" s="73" t="s">
        <v>520</v>
      </c>
      <c r="K154" s="26" t="str">
        <f>VLOOKUP($J154,'[1]SubjectCodes-v19'!$A$2:$E$1405,4)</f>
        <v>disaster and accident</v>
      </c>
      <c r="L154" s="27" t="str">
        <f>VLOOKUP($J154,'[1]SubjectCodes-v19'!$A$2:$E$1405,5)</f>
        <v>Man made and natural events resulting in loss of life or injury to living creatures and/or damage to inanimate objects or property.</v>
      </c>
      <c r="M154" s="28"/>
      <c r="N154" s="29"/>
      <c r="O154" s="29"/>
      <c r="P154" s="29"/>
    </row>
    <row r="155" spans="1:16" s="10" customFormat="1" ht="15">
      <c r="A155" s="10" t="s">
        <v>4286</v>
      </c>
      <c r="B155" s="30" t="s">
        <v>562</v>
      </c>
      <c r="C155" s="23" t="str">
        <f t="shared" si="2"/>
        <v>http://cv.iptc.org/newscodes/mediatopic/20000149</v>
      </c>
      <c r="D155" s="31"/>
      <c r="E155" s="31"/>
      <c r="F155" s="31" t="s">
        <v>563</v>
      </c>
      <c r="G155" s="31"/>
      <c r="H155" s="31"/>
      <c r="I155" s="32" t="s">
        <v>564</v>
      </c>
      <c r="J155" s="72" t="s">
        <v>565</v>
      </c>
      <c r="K155" s="26" t="str">
        <f>VLOOKUP($J155,'[1]SubjectCodes-v19'!$A$2:$E$1405,4)</f>
        <v>famine</v>
      </c>
      <c r="L155" s="27" t="str">
        <f>VLOOKUP($J155,'[1]SubjectCodes-v19'!$A$2:$E$1405,5)</f>
        <v>Severe lack of food for a large population</v>
      </c>
      <c r="M155" s="28"/>
      <c r="N155" s="29"/>
      <c r="O155" s="29"/>
      <c r="P155" s="29"/>
    </row>
    <row r="156" spans="1:16" s="10" customFormat="1" ht="39">
      <c r="A156" s="10" t="s">
        <v>4286</v>
      </c>
      <c r="B156" s="30" t="s">
        <v>566</v>
      </c>
      <c r="C156" s="23" t="str">
        <f t="shared" si="2"/>
        <v>http://cv.iptc.org/newscodes/mediatopic/20000150</v>
      </c>
      <c r="D156" s="31"/>
      <c r="E156" s="31"/>
      <c r="F156" s="31" t="s">
        <v>567</v>
      </c>
      <c r="G156" s="31"/>
      <c r="H156" s="31"/>
      <c r="I156" s="32" t="s">
        <v>568</v>
      </c>
      <c r="J156" s="72" t="s">
        <v>569</v>
      </c>
      <c r="K156" s="26" t="str">
        <f>VLOOKUP($J156,'[1]SubjectCodes-v19'!$A$2:$E$1405,4)</f>
        <v>fire</v>
      </c>
      <c r="L156" s="27" t="str">
        <f>VLOOKUP($J156,'[1]SubjectCodes-v19'!$A$2:$E$1405,5)</f>
        <v>Ignition and consumption of materials through a combination of high heat and oxygen</v>
      </c>
      <c r="M156" s="28"/>
      <c r="N156" s="29"/>
      <c r="O156" s="29"/>
      <c r="P156" s="29"/>
    </row>
    <row r="157" spans="1:16" s="10" customFormat="1" ht="39">
      <c r="A157" s="10" t="s">
        <v>4286</v>
      </c>
      <c r="B157" s="30" t="s">
        <v>570</v>
      </c>
      <c r="C157" s="23" t="str">
        <f t="shared" si="2"/>
        <v>http://cv.iptc.org/newscodes/mediatopic/20000151</v>
      </c>
      <c r="D157" s="31"/>
      <c r="E157" s="31"/>
      <c r="F157" s="31" t="s">
        <v>571</v>
      </c>
      <c r="G157" s="31"/>
      <c r="H157" s="31"/>
      <c r="I157" s="32" t="s">
        <v>572</v>
      </c>
      <c r="J157" s="72" t="s">
        <v>573</v>
      </c>
      <c r="K157" s="26" t="str">
        <f>VLOOKUP($J157,'[1]SubjectCodes-v19'!$A$2:$E$1405,4)</f>
        <v>natural disasters </v>
      </c>
      <c r="L157" s="27" t="str">
        <f>VLOOKUP($J157,'[1]SubjectCodes-v19'!$A$2:$E$1405,5)</f>
        <v>Destructive incidents caused by the very nature of nature -- hurricanes, earthquakes, floods etc</v>
      </c>
      <c r="M157" s="28"/>
      <c r="N157" s="29"/>
      <c r="O157" s="29"/>
      <c r="P157" s="29"/>
    </row>
    <row r="158" spans="1:16" s="10" customFormat="1" ht="26.25">
      <c r="A158" s="10" t="s">
        <v>4286</v>
      </c>
      <c r="B158" s="30" t="s">
        <v>574</v>
      </c>
      <c r="C158" s="23" t="str">
        <f t="shared" si="2"/>
        <v>http://cv.iptc.org/newscodes/mediatopic/20000152</v>
      </c>
      <c r="D158" s="31"/>
      <c r="E158" s="31"/>
      <c r="F158" s="31"/>
      <c r="G158" s="31" t="s">
        <v>575</v>
      </c>
      <c r="H158" s="31"/>
      <c r="I158" s="32" t="s">
        <v>576</v>
      </c>
      <c r="J158" s="72" t="s">
        <v>577</v>
      </c>
      <c r="K158" s="26" t="str">
        <f>VLOOKUP($J158,'[1]SubjectCodes-v19'!$A$2:$E$1405,4)</f>
        <v>drought</v>
      </c>
      <c r="L158" s="27" t="str">
        <f>VLOOKUP($J158,'[1]SubjectCodes-v19'!$A$2:$E$1405,5)</f>
        <v>A severe lack of water over a period of time</v>
      </c>
      <c r="M158" s="28"/>
      <c r="N158" s="29"/>
      <c r="O158" s="29"/>
      <c r="P158" s="29"/>
    </row>
    <row r="159" spans="1:16" s="10" customFormat="1" ht="39">
      <c r="A159" s="10" t="s">
        <v>4286</v>
      </c>
      <c r="B159" s="30" t="s">
        <v>578</v>
      </c>
      <c r="C159" s="23" t="str">
        <f t="shared" si="2"/>
        <v>http://cv.iptc.org/newscodes/mediatopic/20000153</v>
      </c>
      <c r="D159" s="31"/>
      <c r="E159" s="31"/>
      <c r="F159" s="31"/>
      <c r="G159" s="31" t="s">
        <v>579</v>
      </c>
      <c r="H159" s="31"/>
      <c r="I159" s="32" t="s">
        <v>580</v>
      </c>
      <c r="J159" s="72" t="s">
        <v>581</v>
      </c>
      <c r="K159" s="26" t="str">
        <f>VLOOKUP($J159,'[1]SubjectCodes-v19'!$A$2:$E$1405,4)</f>
        <v>earthquake</v>
      </c>
      <c r="L159" s="27" t="str">
        <f>VLOOKUP($J159,'[1]SubjectCodes-v19'!$A$2:$E$1405,5)</f>
        <v>The shifting of the tectonic plates of the Earth, creating in some cases damage to structures </v>
      </c>
      <c r="M159" s="28"/>
      <c r="N159" s="29"/>
      <c r="O159" s="29"/>
      <c r="P159" s="29"/>
    </row>
    <row r="160" spans="1:16" s="10" customFormat="1" ht="39">
      <c r="A160" s="10" t="s">
        <v>4286</v>
      </c>
      <c r="B160" s="30" t="s">
        <v>582</v>
      </c>
      <c r="C160" s="23" t="str">
        <f t="shared" si="2"/>
        <v>http://cv.iptc.org/newscodes/mediatopic/20000154</v>
      </c>
      <c r="D160" s="31"/>
      <c r="E160" s="31"/>
      <c r="F160" s="31"/>
      <c r="G160" s="31" t="s">
        <v>583</v>
      </c>
      <c r="H160" s="31"/>
      <c r="I160" s="32" t="s">
        <v>584</v>
      </c>
      <c r="J160" s="72" t="s">
        <v>585</v>
      </c>
      <c r="K160" s="26" t="str">
        <f>VLOOKUP($J160,'[1]SubjectCodes-v19'!$A$2:$E$1405,4)</f>
        <v>flood</v>
      </c>
      <c r="L160" s="27" t="str">
        <f>VLOOKUP($J160,'[1]SubjectCodes-v19'!$A$2:$E$1405,5)</f>
        <v>Surfeit of water, caused by heavy rains or melting snow, usually in places where it's not wanted</v>
      </c>
      <c r="M160" s="28"/>
      <c r="N160" s="29"/>
      <c r="O160" s="29"/>
      <c r="P160" s="29"/>
    </row>
    <row r="161" spans="1:16" s="10" customFormat="1" ht="26.25">
      <c r="A161" s="10" t="s">
        <v>4286</v>
      </c>
      <c r="B161" s="30" t="s">
        <v>586</v>
      </c>
      <c r="C161" s="23" t="str">
        <f t="shared" si="2"/>
        <v>http://cv.iptc.org/newscodes/mediatopic/20000155</v>
      </c>
      <c r="D161" s="31"/>
      <c r="E161" s="31"/>
      <c r="F161" s="31"/>
      <c r="G161" s="31" t="s">
        <v>587</v>
      </c>
      <c r="H161" s="31"/>
      <c r="I161" s="32" t="s">
        <v>588</v>
      </c>
      <c r="J161" s="78" t="s">
        <v>589</v>
      </c>
      <c r="K161" s="26" t="str">
        <f>VLOOKUP($J161,'[1]SubjectCodes-v19'!$A$2:$E$1405,4)</f>
        <v>avalanche/landslide</v>
      </c>
      <c r="L161" s="27" t="str">
        <f>VLOOKUP($J161,'[1]SubjectCodes-v19'!$A$2:$E$1405,5)</f>
        <v>Sudden dislodging of massive amounts of snow or soil.</v>
      </c>
      <c r="M161" s="28"/>
      <c r="N161" s="29"/>
      <c r="O161" s="29"/>
      <c r="P161" s="29"/>
    </row>
    <row r="162" spans="1:16" s="10" customFormat="1" ht="26.25">
      <c r="A162" s="10" t="s">
        <v>4286</v>
      </c>
      <c r="B162" s="30" t="s">
        <v>590</v>
      </c>
      <c r="C162" s="23" t="str">
        <f t="shared" si="2"/>
        <v>http://cv.iptc.org/newscodes/mediatopic/20000156</v>
      </c>
      <c r="D162" s="31"/>
      <c r="E162" s="31"/>
      <c r="F162" s="31"/>
      <c r="G162" s="31"/>
      <c r="H162" s="31" t="s">
        <v>591</v>
      </c>
      <c r="I162" s="32" t="s">
        <v>592</v>
      </c>
      <c r="J162" s="78" t="s">
        <v>589</v>
      </c>
      <c r="K162" s="26" t="str">
        <f>VLOOKUP($J162,'[1]SubjectCodes-v19'!$A$2:$E$1405,4)</f>
        <v>avalanche/landslide</v>
      </c>
      <c r="L162" s="27" t="str">
        <f>VLOOKUP($J162,'[1]SubjectCodes-v19'!$A$2:$E$1405,5)</f>
        <v>Sudden dislodging of massive amounts of snow or soil.</v>
      </c>
      <c r="M162" s="28"/>
      <c r="N162" s="29"/>
      <c r="O162" s="29"/>
      <c r="P162" s="29"/>
    </row>
    <row r="163" spans="1:16" s="10" customFormat="1" ht="15">
      <c r="A163" s="10" t="s">
        <v>4286</v>
      </c>
      <c r="B163" s="30" t="s">
        <v>593</v>
      </c>
      <c r="C163" s="23" t="str">
        <f t="shared" si="2"/>
        <v>http://cv.iptc.org/newscodes/mediatopic/20000157</v>
      </c>
      <c r="D163" s="31"/>
      <c r="E163" s="31"/>
      <c r="F163" s="31"/>
      <c r="G163" s="31" t="s">
        <v>594</v>
      </c>
      <c r="H163" s="31"/>
      <c r="I163" s="32" t="s">
        <v>595</v>
      </c>
      <c r="J163" s="72" t="s">
        <v>596</v>
      </c>
      <c r="K163" s="26" t="str">
        <f>VLOOKUP($J163,'[1]SubjectCodes-v19'!$A$2:$E$1405,4)</f>
        <v>meteorological disaster</v>
      </c>
      <c r="L163" s="27" t="str">
        <f>VLOOKUP($J163,'[1]SubjectCodes-v19'!$A$2:$E$1405,5)</f>
        <v>A weather-related disaster</v>
      </c>
      <c r="M163" s="28"/>
      <c r="N163" s="29"/>
      <c r="O163" s="29"/>
      <c r="P163" s="29"/>
    </row>
    <row r="164" spans="1:16" s="10" customFormat="1" ht="39">
      <c r="A164" s="10" t="s">
        <v>4286</v>
      </c>
      <c r="B164" s="30" t="s">
        <v>597</v>
      </c>
      <c r="C164" s="23" t="str">
        <f t="shared" si="2"/>
        <v>http://cv.iptc.org/newscodes/mediatopic/20000158</v>
      </c>
      <c r="D164" s="31"/>
      <c r="E164" s="31"/>
      <c r="F164" s="31"/>
      <c r="G164" s="31"/>
      <c r="H164" s="31" t="s">
        <v>598</v>
      </c>
      <c r="I164" s="32" t="s">
        <v>599</v>
      </c>
      <c r="J164" s="72" t="s">
        <v>600</v>
      </c>
      <c r="K164" s="26" t="str">
        <f>VLOOKUP($J164,'[1]SubjectCodes-v19'!$A$2:$E$1405,4)</f>
        <v>windstorms </v>
      </c>
      <c r="L164" s="27" t="str">
        <f>VLOOKUP($J164,'[1]SubjectCodes-v19'!$A$2:$E$1405,5)</f>
        <v>A storm of high velocity but non-hurricane force movements of air with little or no rain or hail. Often highly destructive</v>
      </c>
      <c r="M164" s="28"/>
      <c r="N164" s="29"/>
      <c r="O164" s="29"/>
      <c r="P164" s="29"/>
    </row>
    <row r="165" spans="1:16" s="10" customFormat="1" ht="26.25">
      <c r="A165" s="10" t="s">
        <v>4286</v>
      </c>
      <c r="B165" s="30" t="s">
        <v>601</v>
      </c>
      <c r="C165" s="23" t="str">
        <f t="shared" si="2"/>
        <v>http://cv.iptc.org/newscodes/mediatopic/20000159</v>
      </c>
      <c r="D165" s="31"/>
      <c r="E165" s="31"/>
      <c r="F165" s="31"/>
      <c r="G165" s="31" t="s">
        <v>602</v>
      </c>
      <c r="H165" s="31"/>
      <c r="I165" s="32" t="s">
        <v>603</v>
      </c>
      <c r="J165" s="72" t="s">
        <v>604</v>
      </c>
      <c r="K165" s="26" t="str">
        <f>VLOOKUP($J165,'[1]SubjectCodes-v19'!$A$2:$E$1405,4)</f>
        <v>volcanic eruption</v>
      </c>
      <c r="L165" s="27" t="str">
        <f>VLOOKUP($J165,'[1]SubjectCodes-v19'!$A$2:$E$1405,5)</f>
        <v>A rupture in the skin of the Earth allowing molten material to escape to the surface</v>
      </c>
      <c r="M165" s="28"/>
      <c r="N165" s="29"/>
      <c r="O165" s="29"/>
      <c r="P165" s="29"/>
    </row>
    <row r="166" spans="1:16" s="10" customFormat="1" ht="39">
      <c r="A166" s="10" t="s">
        <v>4286</v>
      </c>
      <c r="B166" s="30" t="s">
        <v>605</v>
      </c>
      <c r="C166" s="23" t="str">
        <f t="shared" si="2"/>
        <v>http://cv.iptc.org/newscodes/mediatopic/20000160</v>
      </c>
      <c r="D166" s="31"/>
      <c r="E166" s="31" t="s">
        <v>606</v>
      </c>
      <c r="F166" s="31"/>
      <c r="G166" s="31"/>
      <c r="H166" s="31"/>
      <c r="I166" s="32" t="s">
        <v>607</v>
      </c>
      <c r="J166" s="72" t="s">
        <v>608</v>
      </c>
      <c r="K166" s="26" t="str">
        <f>VLOOKUP($J166,'[1]SubjectCodes-v19'!$A$2:$E$1405,4)</f>
        <v>emergency incident</v>
      </c>
      <c r="L166" s="27" t="str">
        <f>VLOOKUP($J166,'[1]SubjectCodes-v19'!$A$2:$E$1405,5)</f>
        <v>A sudden, unexpected event that requires immediate action</v>
      </c>
      <c r="M166" s="28"/>
      <c r="N166" s="29"/>
      <c r="O166" s="29"/>
      <c r="P166" s="29"/>
    </row>
    <row r="167" spans="1:16" s="10" customFormat="1" ht="39">
      <c r="A167" s="10" t="s">
        <v>4286</v>
      </c>
      <c r="B167" s="30" t="s">
        <v>609</v>
      </c>
      <c r="C167" s="23" t="str">
        <f t="shared" si="2"/>
        <v>http://cv.iptc.org/newscodes/mediatopic/20000161</v>
      </c>
      <c r="D167" s="31"/>
      <c r="E167" s="31"/>
      <c r="F167" s="31" t="s">
        <v>610</v>
      </c>
      <c r="G167" s="31"/>
      <c r="H167" s="31"/>
      <c r="I167" s="32" t="s">
        <v>611</v>
      </c>
      <c r="J167" s="72" t="s">
        <v>612</v>
      </c>
      <c r="K167" s="26" t="str">
        <f>VLOOKUP($J167,'[1]SubjectCodes-v19'!$A$2:$E$1405,4)</f>
        <v>structural failures </v>
      </c>
      <c r="L167" s="27" t="str">
        <f>VLOOKUP($J167,'[1]SubjectCodes-v19'!$A$2:$E$1405,5)</f>
        <v>When a building, bridge or other structures collapse because of unexpected forces or poor design </v>
      </c>
      <c r="M167" s="28"/>
      <c r="N167" s="29"/>
      <c r="O167" s="29"/>
      <c r="P167" s="29"/>
    </row>
    <row r="168" spans="1:16" s="10" customFormat="1" ht="26.25">
      <c r="A168" s="10" t="s">
        <v>4286</v>
      </c>
      <c r="B168" s="30" t="s">
        <v>613</v>
      </c>
      <c r="C168" s="23" t="str">
        <f t="shared" si="2"/>
        <v>http://cv.iptc.org/newscodes/mediatopic/20000162</v>
      </c>
      <c r="D168" s="31"/>
      <c r="E168" s="31"/>
      <c r="F168" s="31" t="s">
        <v>614</v>
      </c>
      <c r="G168" s="31"/>
      <c r="H168" s="31"/>
      <c r="I168" s="32" t="s">
        <v>615</v>
      </c>
      <c r="J168" s="74" t="s">
        <v>542</v>
      </c>
      <c r="K168" s="26" t="str">
        <f>VLOOKUP($J168,'[1]SubjectCodes-v19'!$A$2:$E$1405,4)</f>
        <v>transport accident</v>
      </c>
      <c r="L168" s="27" t="str">
        <f>VLOOKUP($J168,'[1]SubjectCodes-v19'!$A$2:$E$1405,5)</f>
        <v>An accident involving one or more vehicles </v>
      </c>
      <c r="M168" s="28"/>
      <c r="N168" s="29"/>
      <c r="O168" s="29"/>
      <c r="P168" s="29"/>
    </row>
    <row r="169" spans="1:16" s="10" customFormat="1" ht="15">
      <c r="A169" s="10" t="s">
        <v>4286</v>
      </c>
      <c r="B169" s="30" t="s">
        <v>616</v>
      </c>
      <c r="C169" s="23" t="str">
        <f t="shared" si="2"/>
        <v>http://cv.iptc.org/newscodes/mediatopic/20000163</v>
      </c>
      <c r="D169" s="31"/>
      <c r="E169" s="31"/>
      <c r="F169" s="31"/>
      <c r="G169" s="31" t="s">
        <v>617</v>
      </c>
      <c r="H169" s="31"/>
      <c r="I169" s="32" t="s">
        <v>618</v>
      </c>
      <c r="J169" s="74" t="s">
        <v>546</v>
      </c>
      <c r="K169" s="26" t="str">
        <f>VLOOKUP($J169,'[1]SubjectCodes-v19'!$A$2:$E$1405,4)</f>
        <v>air and space accident</v>
      </c>
      <c r="L169" s="27" t="str">
        <f>VLOOKUP($J169,'[1]SubjectCodes-v19'!$A$2:$E$1405,5)</f>
        <v>Accidents involving craft in air or space.</v>
      </c>
      <c r="M169" s="28"/>
      <c r="N169" s="29"/>
      <c r="O169" s="29"/>
      <c r="P169" s="29"/>
    </row>
    <row r="170" spans="1:16" s="10" customFormat="1" ht="15">
      <c r="A170" s="10" t="s">
        <v>4286</v>
      </c>
      <c r="B170" s="30" t="s">
        <v>619</v>
      </c>
      <c r="C170" s="23" t="str">
        <f t="shared" si="2"/>
        <v>http://cv.iptc.org/newscodes/mediatopic/20000164</v>
      </c>
      <c r="D170" s="31"/>
      <c r="E170" s="31"/>
      <c r="F170" s="31"/>
      <c r="G170" s="31" t="s">
        <v>620</v>
      </c>
      <c r="H170" s="31"/>
      <c r="I170" s="32" t="s">
        <v>621</v>
      </c>
      <c r="J170" s="74" t="s">
        <v>550</v>
      </c>
      <c r="K170" s="26" t="str">
        <f>VLOOKUP($J170,'[1]SubjectCodes-v19'!$A$2:$E$1405,4)</f>
        <v>maritime accident</v>
      </c>
      <c r="L170" s="27" t="str">
        <f>VLOOKUP($J170,'[1]SubjectCodes-v19'!$A$2:$E$1405,5)</f>
        <v>Accidents involving marine vessels.</v>
      </c>
      <c r="M170" s="28"/>
      <c r="N170" s="29"/>
      <c r="O170" s="29"/>
      <c r="P170" s="29"/>
    </row>
    <row r="171" spans="1:16" s="10" customFormat="1" ht="15">
      <c r="A171" s="10" t="s">
        <v>4286</v>
      </c>
      <c r="B171" s="30" t="s">
        <v>622</v>
      </c>
      <c r="C171" s="23" t="str">
        <f t="shared" si="2"/>
        <v>http://cv.iptc.org/newscodes/mediatopic/20000165</v>
      </c>
      <c r="D171" s="31"/>
      <c r="E171" s="31"/>
      <c r="F171" s="31"/>
      <c r="G171" s="31" t="s">
        <v>623</v>
      </c>
      <c r="H171" s="31"/>
      <c r="I171" s="32" t="s">
        <v>624</v>
      </c>
      <c r="J171" s="74" t="s">
        <v>554</v>
      </c>
      <c r="K171" s="26" t="str">
        <f>VLOOKUP($J171,'[1]SubjectCodes-v19'!$A$2:$E$1405,4)</f>
        <v>railway accident</v>
      </c>
      <c r="L171" s="27" t="str">
        <f>VLOOKUP($J171,'[1]SubjectCodes-v19'!$A$2:$E$1405,5)</f>
        <v>Accidents involving trains.</v>
      </c>
      <c r="M171" s="28"/>
      <c r="N171" s="29"/>
      <c r="O171" s="29"/>
      <c r="P171" s="29"/>
    </row>
    <row r="172" spans="1:16" s="10" customFormat="1" ht="15">
      <c r="A172" s="10" t="s">
        <v>4286</v>
      </c>
      <c r="B172" s="30" t="s">
        <v>625</v>
      </c>
      <c r="C172" s="23" t="str">
        <f t="shared" si="2"/>
        <v>http://cv.iptc.org/newscodes/mediatopic/20000166</v>
      </c>
      <c r="D172" s="31"/>
      <c r="E172" s="31"/>
      <c r="F172" s="31"/>
      <c r="G172" s="31" t="s">
        <v>626</v>
      </c>
      <c r="H172" s="31"/>
      <c r="I172" s="32" t="s">
        <v>627</v>
      </c>
      <c r="J172" s="74" t="s">
        <v>558</v>
      </c>
      <c r="K172" s="26" t="str">
        <f>VLOOKUP($J172,'[1]SubjectCodes-v19'!$A$2:$E$1405,4)</f>
        <v>road accident</v>
      </c>
      <c r="L172" s="27" t="str">
        <f>VLOOKUP($J172,'[1]SubjectCodes-v19'!$A$2:$E$1405,5)</f>
        <v>Accidents on roads.</v>
      </c>
      <c r="M172" s="28"/>
      <c r="N172" s="29"/>
      <c r="O172" s="29"/>
      <c r="P172" s="29"/>
    </row>
    <row r="173" spans="1:16" s="10" customFormat="1" ht="26.25">
      <c r="A173" s="10" t="s">
        <v>4286</v>
      </c>
      <c r="B173" s="30" t="s">
        <v>628</v>
      </c>
      <c r="C173" s="23" t="str">
        <f t="shared" si="2"/>
        <v>http://cv.iptc.org/newscodes/mediatopic/20000167</v>
      </c>
      <c r="D173" s="31"/>
      <c r="E173" s="31" t="s">
        <v>629</v>
      </c>
      <c r="F173" s="31"/>
      <c r="G173" s="31"/>
      <c r="H173" s="31"/>
      <c r="I173" s="32" t="s">
        <v>630</v>
      </c>
      <c r="J173" s="72" t="s">
        <v>631</v>
      </c>
      <c r="K173" s="26" t="str">
        <f>VLOOKUP($J173,'[1]SubjectCodes-v19'!$A$2:$E$1405,4)</f>
        <v>emergency planning</v>
      </c>
      <c r="L173" s="27" t="str">
        <f>VLOOKUP($J173,'[1]SubjectCodes-v19'!$A$2:$E$1405,5)</f>
        <v>Planning for actions to deal with sudden, unplanned events</v>
      </c>
      <c r="M173" s="28"/>
      <c r="N173" s="29"/>
      <c r="O173" s="29"/>
      <c r="P173" s="29"/>
    </row>
    <row r="174" spans="1:16" s="10" customFormat="1" ht="39">
      <c r="A174" s="10" t="s">
        <v>4286</v>
      </c>
      <c r="B174" s="30" t="s">
        <v>632</v>
      </c>
      <c r="C174" s="23" t="str">
        <f t="shared" si="2"/>
        <v>http://cv.iptc.org/newscodes/mediatopic/20000168</v>
      </c>
      <c r="D174" s="31"/>
      <c r="E174" s="31" t="s">
        <v>633</v>
      </c>
      <c r="F174" s="31"/>
      <c r="G174" s="31"/>
      <c r="H174" s="31"/>
      <c r="I174" s="32" t="s">
        <v>634</v>
      </c>
      <c r="J174" s="74" t="s">
        <v>635</v>
      </c>
      <c r="K174" s="26" t="str">
        <f>VLOOKUP($J174,'[1]SubjectCodes-v19'!$A$2:$E$1405,4)</f>
        <v>relief and aid organisation</v>
      </c>
      <c r="L174" s="27" t="str">
        <f>VLOOKUP($J174,'[1]SubjectCodes-v19'!$A$2:$E$1405,5)</f>
        <v>Organizations set up to provide help to those in need because of lack of food, water or shelter</v>
      </c>
      <c r="M174" s="28"/>
      <c r="N174" s="29"/>
      <c r="O174" s="29"/>
      <c r="P174" s="29"/>
    </row>
    <row r="175" spans="1:16" s="10" customFormat="1" ht="26.25">
      <c r="A175" s="10" t="s">
        <v>4286</v>
      </c>
      <c r="B175" s="30" t="s">
        <v>636</v>
      </c>
      <c r="C175" s="23" t="str">
        <f t="shared" si="2"/>
        <v>http://cv.iptc.org/newscodes/mediatopic/04000000</v>
      </c>
      <c r="D175" s="31" t="s">
        <v>637</v>
      </c>
      <c r="E175" s="31"/>
      <c r="F175" s="31"/>
      <c r="G175" s="31"/>
      <c r="H175" s="31"/>
      <c r="I175" s="32" t="s">
        <v>638</v>
      </c>
      <c r="J175" s="72" t="s">
        <v>636</v>
      </c>
      <c r="K175" s="26" t="str">
        <f>VLOOKUP($J175,'[1]SubjectCodes-v19'!$A$2:$E$1405,4)</f>
        <v>economy, business and finance</v>
      </c>
      <c r="L175" s="27" t="str">
        <f>VLOOKUP($J175,'[1]SubjectCodes-v19'!$A$2:$E$1405,5)</f>
        <v>All matters concerning the planning, production and exchange of wealth.</v>
      </c>
      <c r="M175" s="28"/>
      <c r="N175" s="29"/>
      <c r="O175" s="29"/>
      <c r="P175" s="29"/>
    </row>
    <row r="176" spans="1:16" s="10" customFormat="1" ht="26.25">
      <c r="A176" s="10" t="s">
        <v>4286</v>
      </c>
      <c r="B176" s="30" t="s">
        <v>639</v>
      </c>
      <c r="C176" s="23" t="str">
        <f t="shared" si="2"/>
        <v>http://cv.iptc.org/newscodes/mediatopic/20000170</v>
      </c>
      <c r="D176" s="31"/>
      <c r="E176" s="31" t="s">
        <v>640</v>
      </c>
      <c r="F176" s="31"/>
      <c r="G176" s="31"/>
      <c r="H176" s="31"/>
      <c r="I176" s="32" t="s">
        <v>641</v>
      </c>
      <c r="J176" s="73" t="s">
        <v>636</v>
      </c>
      <c r="K176" s="26" t="str">
        <f>VLOOKUP($J176,'[1]SubjectCodes-v19'!$A$2:$E$1405,4)</f>
        <v>economy, business and finance</v>
      </c>
      <c r="L176" s="27" t="str">
        <f>VLOOKUP($J176,'[1]SubjectCodes-v19'!$A$2:$E$1405,5)</f>
        <v>All matters concerning the planning, production and exchange of wealth.</v>
      </c>
      <c r="M176" s="28"/>
      <c r="N176" s="29"/>
      <c r="O176" s="29"/>
      <c r="P176" s="29"/>
    </row>
    <row r="177" spans="1:16" s="10" customFormat="1" ht="26.25">
      <c r="A177" s="10" t="s">
        <v>4286</v>
      </c>
      <c r="B177" s="30" t="s">
        <v>642</v>
      </c>
      <c r="C177" s="23" t="str">
        <f t="shared" si="2"/>
        <v>http://cv.iptc.org/newscodes/mediatopic/20000171</v>
      </c>
      <c r="D177" s="31"/>
      <c r="E177" s="31"/>
      <c r="F177" s="31" t="s">
        <v>643</v>
      </c>
      <c r="G177" s="31"/>
      <c r="H177" s="31"/>
      <c r="I177" s="32" t="s">
        <v>644</v>
      </c>
      <c r="J177" s="73" t="s">
        <v>636</v>
      </c>
      <c r="K177" s="26" t="str">
        <f>VLOOKUP($J177,'[1]SubjectCodes-v19'!$A$2:$E$1405,4)</f>
        <v>economy, business and finance</v>
      </c>
      <c r="L177" s="27" t="str">
        <f>VLOOKUP($J177,'[1]SubjectCodes-v19'!$A$2:$E$1405,5)</f>
        <v>All matters concerning the planning, production and exchange of wealth.</v>
      </c>
      <c r="M177" s="28"/>
      <c r="N177" s="29"/>
      <c r="O177" s="29"/>
      <c r="P177" s="29"/>
    </row>
    <row r="178" spans="1:16" s="10" customFormat="1" ht="26.25">
      <c r="A178" s="10" t="s">
        <v>4286</v>
      </c>
      <c r="B178" s="30" t="s">
        <v>645</v>
      </c>
      <c r="C178" s="23" t="str">
        <f t="shared" si="2"/>
        <v>http://cv.iptc.org/newscodes/mediatopic/20000172</v>
      </c>
      <c r="D178" s="31"/>
      <c r="E178" s="31"/>
      <c r="F178" s="31"/>
      <c r="G178" s="31" t="s">
        <v>646</v>
      </c>
      <c r="H178" s="31"/>
      <c r="I178" s="32" t="s">
        <v>647</v>
      </c>
      <c r="J178" s="72" t="s">
        <v>648</v>
      </c>
      <c r="K178" s="26" t="str">
        <f>VLOOKUP($J178,'[1]SubjectCodes-v19'!$A$2:$E$1405,4)</f>
        <v>accounting and audit</v>
      </c>
      <c r="L178" s="27" t="str">
        <f>VLOOKUP($J178,'[1]SubjectCodes-v19'!$A$2:$E$1405,5)</f>
        <v>Changes in choice of auditing firm. Reports on impact of changes in GAAP.</v>
      </c>
      <c r="M178" s="28"/>
      <c r="N178" s="29"/>
      <c r="O178" s="29"/>
      <c r="P178" s="29"/>
    </row>
    <row r="179" spans="1:16" s="10" customFormat="1" ht="39">
      <c r="A179" s="10" t="s">
        <v>4286</v>
      </c>
      <c r="B179" s="30" t="s">
        <v>649</v>
      </c>
      <c r="C179" s="23" t="str">
        <f t="shared" si="2"/>
        <v>http://cv.iptc.org/newscodes/mediatopic/20000173</v>
      </c>
      <c r="D179" s="31"/>
      <c r="E179" s="31"/>
      <c r="F179" s="31"/>
      <c r="G179" s="31" t="s">
        <v>650</v>
      </c>
      <c r="H179" s="31"/>
      <c r="I179" s="32" t="s">
        <v>651</v>
      </c>
      <c r="J179" s="72" t="s">
        <v>652</v>
      </c>
      <c r="K179" s="26" t="str">
        <f>VLOOKUP($J179,'[1]SubjectCodes-v19'!$A$2:$E$1405,4)</f>
        <v>analysts' comment</v>
      </c>
      <c r="L179" s="27" t="str">
        <f>VLOOKUP($J179,'[1]SubjectCodes-v19'!$A$2:$E$1405,5)</f>
        <v>Stories containing stock analyst comments, analysis and recommendations.</v>
      </c>
      <c r="M179" s="28"/>
      <c r="N179" s="29"/>
      <c r="O179" s="29"/>
      <c r="P179" s="29"/>
    </row>
    <row r="180" spans="1:16" s="10" customFormat="1" ht="15">
      <c r="A180" s="10" t="s">
        <v>4286</v>
      </c>
      <c r="B180" s="30" t="s">
        <v>653</v>
      </c>
      <c r="C180" s="23" t="str">
        <f t="shared" si="2"/>
        <v>http://cv.iptc.org/newscodes/mediatopic/20000174</v>
      </c>
      <c r="D180" s="31"/>
      <c r="E180" s="31"/>
      <c r="F180" s="31"/>
      <c r="G180" s="31" t="s">
        <v>654</v>
      </c>
      <c r="H180" s="31"/>
      <c r="I180" s="32" t="s">
        <v>655</v>
      </c>
      <c r="J180" s="72" t="s">
        <v>656</v>
      </c>
      <c r="K180" s="26" t="str">
        <f>VLOOKUP($J180,'[1]SubjectCodes-v19'!$A$2:$E$1405,4)</f>
        <v>bankruptcy</v>
      </c>
      <c r="L180" s="27" t="str">
        <f>VLOOKUP($J180,'[1]SubjectCodes-v19'!$A$2:$E$1405,5)</f>
        <v>News about actual bankruptcy filings.</v>
      </c>
      <c r="M180" s="28"/>
      <c r="N180" s="29"/>
      <c r="O180" s="29"/>
      <c r="P180" s="29"/>
    </row>
    <row r="181" spans="1:16" s="10" customFormat="1" ht="39">
      <c r="A181" s="10" t="s">
        <v>4286</v>
      </c>
      <c r="B181" s="30" t="s">
        <v>657</v>
      </c>
      <c r="C181" s="23" t="str">
        <f t="shared" si="2"/>
        <v>http://cv.iptc.org/newscodes/mediatopic/20000175</v>
      </c>
      <c r="D181" s="31"/>
      <c r="E181" s="31"/>
      <c r="F181" s="31"/>
      <c r="G181" s="31" t="s">
        <v>658</v>
      </c>
      <c r="H181" s="31"/>
      <c r="I181" s="32" t="s">
        <v>659</v>
      </c>
      <c r="J181" s="72" t="s">
        <v>660</v>
      </c>
      <c r="K181" s="26" t="str">
        <f>VLOOKUP($J181,'[1]SubjectCodes-v19'!$A$2:$E$1405,4)</f>
        <v>buyback</v>
      </c>
      <c r="L181" s="27" t="str">
        <f>VLOOKUP($J181,'[1]SubjectCodes-v19'!$A$2:$E$1405,5)</f>
        <v>News regarding stock buyback programs. This should be kept distinct from Stock Activity (see below).</v>
      </c>
      <c r="M181" s="28"/>
      <c r="N181" s="29"/>
      <c r="O181" s="29"/>
      <c r="P181" s="29"/>
    </row>
    <row r="182" spans="1:16" s="10" customFormat="1" ht="26.25">
      <c r="A182" s="10" t="s">
        <v>4286</v>
      </c>
      <c r="B182" s="30" t="s">
        <v>661</v>
      </c>
      <c r="C182" s="23" t="str">
        <f t="shared" si="2"/>
        <v>http://cv.iptc.org/newscodes/mediatopic/20000176</v>
      </c>
      <c r="D182" s="31"/>
      <c r="E182" s="31"/>
      <c r="F182" s="31"/>
      <c r="G182" s="31" t="s">
        <v>662</v>
      </c>
      <c r="H182" s="31"/>
      <c r="I182" s="32" t="s">
        <v>663</v>
      </c>
      <c r="J182" s="74" t="s">
        <v>664</v>
      </c>
      <c r="K182" s="26" t="str">
        <f>VLOOKUP($J182,'[1]SubjectCodes-v19'!$A$2:$E$1405,4)</f>
        <v>rating</v>
      </c>
      <c r="L182" s="27" t="str">
        <f>VLOOKUP($J182,'[1]SubjectCodes-v19'!$A$2:$E$1405,5)</f>
        <v>Corporate and sovereign debt and credit ratings (e.g. SandP or Moody's)</v>
      </c>
      <c r="M182" s="28"/>
      <c r="N182" s="29"/>
      <c r="O182" s="29"/>
      <c r="P182" s="29"/>
    </row>
    <row r="183" spans="1:16" s="10" customFormat="1" ht="26.25">
      <c r="A183" s="10" t="s">
        <v>4286</v>
      </c>
      <c r="B183" s="30" t="s">
        <v>665</v>
      </c>
      <c r="C183" s="23" t="str">
        <f t="shared" si="2"/>
        <v>http://cv.iptc.org/newscodes/mediatopic/20000177</v>
      </c>
      <c r="D183" s="31"/>
      <c r="E183" s="31"/>
      <c r="F183" s="31"/>
      <c r="G183" s="31" t="s">
        <v>666</v>
      </c>
      <c r="H183" s="31"/>
      <c r="I183" s="32" t="s">
        <v>667</v>
      </c>
      <c r="J183" s="72" t="s">
        <v>668</v>
      </c>
      <c r="K183" s="26" t="str">
        <f>VLOOKUP($J183,'[1]SubjectCodes-v19'!$A$2:$E$1405,4)</f>
        <v>dividend announcement</v>
      </c>
      <c r="L183" s="27" t="str">
        <f>VLOOKUP($J183,'[1]SubjectCodes-v19'!$A$2:$E$1405,5)</f>
        <v>Announcements regarding the disbursement of dividends.</v>
      </c>
      <c r="M183" s="28"/>
      <c r="N183" s="29"/>
      <c r="O183" s="29"/>
      <c r="P183" s="29"/>
    </row>
    <row r="184" spans="1:16" s="10" customFormat="1" ht="15">
      <c r="A184" s="10" t="s">
        <v>4286</v>
      </c>
      <c r="B184" s="30" t="s">
        <v>669</v>
      </c>
      <c r="C184" s="23" t="str">
        <f t="shared" si="2"/>
        <v>http://cv.iptc.org/newscodes/mediatopic/20000178</v>
      </c>
      <c r="D184" s="31"/>
      <c r="E184" s="31"/>
      <c r="F184" s="31"/>
      <c r="G184" s="31" t="s">
        <v>670</v>
      </c>
      <c r="H184" s="31"/>
      <c r="I184" s="32" t="s">
        <v>671</v>
      </c>
      <c r="J184" s="72" t="s">
        <v>672</v>
      </c>
      <c r="K184" s="26" t="str">
        <f>VLOOKUP($J184,'[1]SubjectCodes-v19'!$A$2:$E$1405,4)</f>
        <v>earnings</v>
      </c>
      <c r="L184" s="27" t="str">
        <f>VLOOKUP($J184,'[1]SubjectCodes-v19'!$A$2:$E$1405,5)</f>
        <v>Any release of earnings results.</v>
      </c>
      <c r="M184" s="28"/>
      <c r="N184" s="29"/>
      <c r="O184" s="29"/>
      <c r="P184" s="29"/>
    </row>
    <row r="185" spans="1:16" s="10" customFormat="1" ht="15">
      <c r="A185" s="10" t="s">
        <v>4286</v>
      </c>
      <c r="B185" s="30" t="s">
        <v>673</v>
      </c>
      <c r="C185" s="23" t="str">
        <f t="shared" si="2"/>
        <v>http://cv.iptc.org/newscodes/mediatopic/20000179</v>
      </c>
      <c r="D185" s="31"/>
      <c r="E185" s="31"/>
      <c r="F185" s="31"/>
      <c r="G185" s="31"/>
      <c r="H185" s="31" t="s">
        <v>674</v>
      </c>
      <c r="I185" s="32" t="s">
        <v>675</v>
      </c>
      <c r="J185" s="72" t="s">
        <v>676</v>
      </c>
      <c r="K185" s="26" t="str">
        <f>VLOOKUP($J185,'[1]SubjectCodes-v19'!$A$2:$E$1405,4)</f>
        <v>earnings forecast</v>
      </c>
      <c r="L185" s="27" t="str">
        <f>VLOOKUP($J185,'[1]SubjectCodes-v19'!$A$2:$E$1405,5)</f>
        <v>Analyst prediction of company earnings.</v>
      </c>
      <c r="M185" s="28"/>
      <c r="N185" s="29"/>
      <c r="O185" s="29"/>
      <c r="P185" s="29"/>
    </row>
    <row r="186" spans="1:16" s="10" customFormat="1" ht="39">
      <c r="A186" s="10" t="s">
        <v>4286</v>
      </c>
      <c r="B186" s="30" t="s">
        <v>677</v>
      </c>
      <c r="C186" s="23" t="str">
        <f t="shared" si="2"/>
        <v>http://cv.iptc.org/newscodes/mediatopic/20000180</v>
      </c>
      <c r="D186" s="31"/>
      <c r="E186" s="31"/>
      <c r="F186" s="31"/>
      <c r="G186" s="31" t="s">
        <v>678</v>
      </c>
      <c r="H186" s="31"/>
      <c r="I186" s="32" t="s">
        <v>679</v>
      </c>
      <c r="J186" s="74" t="s">
        <v>680</v>
      </c>
      <c r="K186" s="26" t="str">
        <f>VLOOKUP($J186,'[1]SubjectCodes-v19'!$A$2:$E$1405,4)</f>
        <v>quarterly or semiannual financial statement</v>
      </c>
      <c r="L186" s="27" t="str">
        <f>VLOOKUP($J186,'[1]SubjectCodes-v19'!$A$2:$E$1405,5)</f>
        <v>Stories regarding the availability or contents of quarterly or semi-annual corporate reports.</v>
      </c>
      <c r="M186" s="28"/>
      <c r="N186" s="29"/>
      <c r="O186" s="29"/>
      <c r="P186" s="29"/>
    </row>
    <row r="187" spans="1:16" s="10" customFormat="1" ht="39">
      <c r="A187" s="10" t="s">
        <v>4286</v>
      </c>
      <c r="B187" s="30" t="s">
        <v>681</v>
      </c>
      <c r="C187" s="23" t="str">
        <f t="shared" si="2"/>
        <v>http://cv.iptc.org/newscodes/mediatopic/20000181</v>
      </c>
      <c r="D187" s="31"/>
      <c r="E187" s="31"/>
      <c r="F187" s="31"/>
      <c r="G187" s="31"/>
      <c r="H187" s="31" t="s">
        <v>682</v>
      </c>
      <c r="I187" s="32" t="s">
        <v>683</v>
      </c>
      <c r="J187" s="72" t="s">
        <v>684</v>
      </c>
      <c r="K187" s="26" t="str">
        <f>VLOOKUP($J187,'[1]SubjectCodes-v19'!$A$2:$E$1405,4)</f>
        <v>proxy filing</v>
      </c>
      <c r="L187" s="27" t="str">
        <f>VLOOKUP($J187,'[1]SubjectCodes-v19'!$A$2:$E$1405,5)</f>
        <v>Filings with regulatory agencies of proxy statements for upcoming shareholder votes.</v>
      </c>
      <c r="M187" s="28"/>
      <c r="N187" s="29"/>
      <c r="O187" s="29"/>
      <c r="P187" s="29"/>
    </row>
    <row r="188" spans="1:16" s="10" customFormat="1" ht="39">
      <c r="A188" s="10" t="s">
        <v>4286</v>
      </c>
      <c r="B188" s="30" t="s">
        <v>685</v>
      </c>
      <c r="C188" s="23" t="str">
        <f t="shared" si="2"/>
        <v>http://cv.iptc.org/newscodes/mediatopic/20000182</v>
      </c>
      <c r="D188" s="31"/>
      <c r="E188" s="31"/>
      <c r="F188" s="31"/>
      <c r="G188" s="31" t="s">
        <v>686</v>
      </c>
      <c r="H188" s="31"/>
      <c r="I188" s="32" t="s">
        <v>687</v>
      </c>
      <c r="J188" s="72" t="s">
        <v>688</v>
      </c>
      <c r="K188" s="26" t="str">
        <f>VLOOKUP($J188,'[1]SubjectCodes-v19'!$A$2:$E$1405,4)</f>
        <v>financially distressed company</v>
      </c>
      <c r="L188" s="27" t="str">
        <f>VLOOKUP($J188,'[1]SubjectCodes-v19'!$A$2:$E$1405,5)</f>
        <v>News that a company is financially distressed - not yet having filed for bankruptcy.</v>
      </c>
      <c r="M188" s="28"/>
      <c r="N188" s="29"/>
      <c r="O188" s="29"/>
      <c r="P188" s="29"/>
    </row>
    <row r="189" spans="1:16" s="10" customFormat="1" ht="26.25">
      <c r="A189" s="10" t="s">
        <v>4286</v>
      </c>
      <c r="B189" s="30" t="s">
        <v>689</v>
      </c>
      <c r="C189" s="23" t="str">
        <f t="shared" si="2"/>
        <v>http://cv.iptc.org/newscodes/mediatopic/20000183</v>
      </c>
      <c r="D189" s="31"/>
      <c r="E189" s="31"/>
      <c r="F189" s="31"/>
      <c r="G189" s="31" t="s">
        <v>690</v>
      </c>
      <c r="H189" s="31"/>
      <c r="I189" s="32" t="s">
        <v>691</v>
      </c>
      <c r="J189" s="72" t="s">
        <v>692</v>
      </c>
      <c r="K189" s="26" t="str">
        <f>VLOOKUP($J189,'[1]SubjectCodes-v19'!$A$2:$E$1405,4)</f>
        <v>financing and stock offering</v>
      </c>
      <c r="L189" s="27" t="str">
        <f>VLOOKUP($J189,'[1]SubjectCodes-v19'!$A$2:$E$1405,5)</f>
        <v>Stories regarding new offerings of equity including initial public offerings.</v>
      </c>
      <c r="M189" s="28"/>
      <c r="N189" s="29"/>
      <c r="O189" s="29"/>
      <c r="P189" s="29"/>
    </row>
    <row r="190" spans="1:16" s="10" customFormat="1" ht="39">
      <c r="A190" s="10" t="s">
        <v>4286</v>
      </c>
      <c r="B190" s="30" t="s">
        <v>693</v>
      </c>
      <c r="C190" s="23" t="str">
        <f t="shared" si="2"/>
        <v>http://cv.iptc.org/newscodes/mediatopic/20000184</v>
      </c>
      <c r="D190" s="31"/>
      <c r="E190" s="31"/>
      <c r="F190" s="31"/>
      <c r="G190" s="31" t="s">
        <v>694</v>
      </c>
      <c r="H190" s="31"/>
      <c r="I190" s="32" t="s">
        <v>695</v>
      </c>
      <c r="J190" s="72" t="s">
        <v>696</v>
      </c>
      <c r="K190" s="26" t="str">
        <f>VLOOKUP($J190,'[1]SubjectCodes-v19'!$A$2:$E$1405,4)</f>
        <v>restructuring and recapitalisation</v>
      </c>
      <c r="L190" s="27" t="str">
        <f>VLOOKUP($J190,'[1]SubjectCodes-v19'!$A$2:$E$1405,5)</f>
        <v>Stories involving the sale of company units, splits of existing companies into units under a holding company, etc.</v>
      </c>
      <c r="M190" s="28"/>
      <c r="N190" s="29"/>
      <c r="O190" s="29"/>
      <c r="P190" s="29"/>
    </row>
    <row r="191" spans="1:16" s="10" customFormat="1" ht="51.75">
      <c r="A191" s="10" t="s">
        <v>4286</v>
      </c>
      <c r="B191" s="30" t="s">
        <v>697</v>
      </c>
      <c r="C191" s="23" t="str">
        <f t="shared" si="2"/>
        <v>http://cv.iptc.org/newscodes/mediatopic/20000185</v>
      </c>
      <c r="D191" s="31"/>
      <c r="E191" s="31"/>
      <c r="F191" s="31"/>
      <c r="G191" s="31" t="s">
        <v>698</v>
      </c>
      <c r="H191" s="31"/>
      <c r="I191" s="32" t="s">
        <v>699</v>
      </c>
      <c r="J191" s="77" t="s">
        <v>700</v>
      </c>
      <c r="K191" s="26" t="str">
        <f>VLOOKUP($J191,'[1]SubjectCodes-v19'!$A$2:$E$1405,4)</f>
        <v>shareholders </v>
      </c>
      <c r="L191" s="27" t="str">
        <f>VLOOKUP($J191,'[1]SubjectCodes-v19'!$A$2:$E$1405,5)</f>
        <v>Anyone holding a piece of paper issued by a company which changes in value and entitles them to dividends depending on the performance of the company</v>
      </c>
      <c r="M191" s="28"/>
      <c r="N191" s="29"/>
      <c r="O191" s="29"/>
      <c r="P191" s="29"/>
    </row>
    <row r="192" spans="1:16" s="10" customFormat="1" ht="39">
      <c r="A192" s="10" t="s">
        <v>4286</v>
      </c>
      <c r="B192" s="30" t="s">
        <v>701</v>
      </c>
      <c r="C192" s="23" t="str">
        <f t="shared" si="2"/>
        <v>http://cv.iptc.org/newscodes/mediatopic/20000186</v>
      </c>
      <c r="D192" s="31"/>
      <c r="E192" s="31"/>
      <c r="F192" s="31"/>
      <c r="G192" s="31" t="s">
        <v>702</v>
      </c>
      <c r="H192" s="31"/>
      <c r="I192" s="32" t="s">
        <v>703</v>
      </c>
      <c r="J192" s="72" t="s">
        <v>704</v>
      </c>
      <c r="K192" s="26" t="str">
        <f>VLOOKUP($J192,'[1]SubjectCodes-v19'!$A$2:$E$1405,4)</f>
        <v>stock activity</v>
      </c>
      <c r="L192" s="27" t="str">
        <f>VLOOKUP($J192,'[1]SubjectCodes-v19'!$A$2:$E$1405,5)</f>
        <v>Announcements of major stock events: splits, block trades, new highs or lows, etc.</v>
      </c>
      <c r="M192" s="28"/>
      <c r="N192" s="29"/>
      <c r="O192" s="29"/>
      <c r="P192" s="29"/>
    </row>
    <row r="193" spans="1:16" s="10" customFormat="1" ht="39">
      <c r="A193" s="10" t="s">
        <v>4286</v>
      </c>
      <c r="B193" s="30" t="s">
        <v>705</v>
      </c>
      <c r="C193" s="23" t="str">
        <f t="shared" si="2"/>
        <v>http://cv.iptc.org/newscodes/mediatopic/20000187</v>
      </c>
      <c r="D193" s="31"/>
      <c r="E193" s="31"/>
      <c r="F193" s="31"/>
      <c r="G193" s="31" t="s">
        <v>706</v>
      </c>
      <c r="H193" s="31"/>
      <c r="I193" s="32" t="s">
        <v>707</v>
      </c>
      <c r="J193" s="74" t="s">
        <v>692</v>
      </c>
      <c r="K193" s="26" t="str">
        <f>VLOOKUP($J193,'[1]SubjectCodes-v19'!$A$2:$E$1405,4)</f>
        <v>financing and stock offering</v>
      </c>
      <c r="L193" s="27" t="str">
        <f>VLOOKUP($J193,'[1]SubjectCodes-v19'!$A$2:$E$1405,5)</f>
        <v>Stories regarding new offerings of equity including initial public offerings.</v>
      </c>
      <c r="M193" s="28"/>
      <c r="N193" s="29"/>
      <c r="O193" s="29"/>
      <c r="P193" s="29"/>
    </row>
    <row r="194" spans="1:16" s="10" customFormat="1" ht="64.5">
      <c r="A194" s="10" t="s">
        <v>4286</v>
      </c>
      <c r="B194" s="30" t="s">
        <v>708</v>
      </c>
      <c r="C194" s="23" t="str">
        <f t="shared" si="2"/>
        <v>http://cv.iptc.org/newscodes/mediatopic/20000188</v>
      </c>
      <c r="D194" s="31"/>
      <c r="E194" s="31"/>
      <c r="F194" s="31" t="s">
        <v>709</v>
      </c>
      <c r="G194" s="31"/>
      <c r="H194" s="31"/>
      <c r="I194" s="32" t="s">
        <v>710</v>
      </c>
      <c r="J194" s="78" t="s">
        <v>711</v>
      </c>
      <c r="K194" s="26" t="str">
        <f>VLOOKUP($J194,'[1]SubjectCodes-v19'!$A$2:$E$1405,4)</f>
        <v>labour</v>
      </c>
      <c r="L194" s="27" t="str">
        <f>VLOOKUP($J194,'[1]SubjectCodes-v19'!$A$2:$E$1405,5)</f>
        <v>Social aspects, organizations, rules and conditions affecting the employment of human effort for the generation of wealth or provision of services and the economic support of the unemployed.</v>
      </c>
      <c r="M194" s="28"/>
      <c r="N194" s="29"/>
      <c r="O194" s="29"/>
      <c r="P194" s="29"/>
    </row>
    <row r="195" spans="1:16" s="10" customFormat="1" ht="26.25">
      <c r="A195" s="10" t="s">
        <v>4286</v>
      </c>
      <c r="B195" s="30" t="s">
        <v>712</v>
      </c>
      <c r="C195" s="23" t="str">
        <f t="shared" si="2"/>
        <v>http://cv.iptc.org/newscodes/mediatopic/20000189</v>
      </c>
      <c r="D195" s="31"/>
      <c r="E195" s="31"/>
      <c r="F195" s="31"/>
      <c r="G195" s="31" t="s">
        <v>713</v>
      </c>
      <c r="H195" s="31"/>
      <c r="I195" s="32" t="s">
        <v>714</v>
      </c>
      <c r="J195" s="72" t="s">
        <v>715</v>
      </c>
      <c r="K195" s="26" t="str">
        <f>VLOOKUP($J195,'[1]SubjectCodes-v19'!$A$2:$E$1405,4)</f>
        <v>layoffs and downsizing</v>
      </c>
      <c r="L195" s="27" t="str">
        <f>VLOOKUP($J195,'[1]SubjectCodes-v19'!$A$2:$E$1405,5)</f>
        <v>Planned or actual reductions in the labour force.</v>
      </c>
      <c r="M195" s="28"/>
      <c r="N195" s="29"/>
      <c r="O195" s="29"/>
      <c r="P195" s="29"/>
    </row>
    <row r="196" spans="1:16" s="10" customFormat="1" ht="39">
      <c r="A196" s="10" t="s">
        <v>4286</v>
      </c>
      <c r="B196" s="30" t="s">
        <v>716</v>
      </c>
      <c r="C196" s="23" t="str">
        <f t="shared" si="2"/>
        <v>http://cv.iptc.org/newscodes/mediatopic/20000190</v>
      </c>
      <c r="D196" s="31"/>
      <c r="E196" s="31"/>
      <c r="F196" s="31"/>
      <c r="G196" s="31" t="s">
        <v>717</v>
      </c>
      <c r="H196" s="31"/>
      <c r="I196" s="32" t="s">
        <v>718</v>
      </c>
      <c r="J196" s="74" t="s">
        <v>719</v>
      </c>
      <c r="K196" s="26" t="str">
        <f>VLOOKUP($J196,'[1]SubjectCodes-v19'!$A$2:$E$1405,4)</f>
        <v>management change</v>
      </c>
      <c r="L196" s="27" t="str">
        <f>VLOOKUP($J196,'[1]SubjectCodes-v19'!$A$2:$E$1405,5)</f>
        <v>Major appointments or changes in management below the level of corporate officer.</v>
      </c>
      <c r="M196" s="28"/>
      <c r="N196" s="29"/>
      <c r="O196" s="29"/>
      <c r="P196" s="29"/>
    </row>
    <row r="197" spans="1:16" s="10" customFormat="1" ht="39">
      <c r="A197" s="10" t="s">
        <v>4286</v>
      </c>
      <c r="B197" s="30" t="s">
        <v>720</v>
      </c>
      <c r="C197" s="23" t="str">
        <f t="shared" si="2"/>
        <v>http://cv.iptc.org/newscodes/mediatopic/20000191</v>
      </c>
      <c r="D197" s="31"/>
      <c r="E197" s="31"/>
      <c r="F197" s="31"/>
      <c r="G197" s="31" t="s">
        <v>721</v>
      </c>
      <c r="H197" s="31"/>
      <c r="I197" s="32" t="s">
        <v>722</v>
      </c>
      <c r="J197" s="77" t="s">
        <v>723</v>
      </c>
      <c r="K197" s="26" t="str">
        <f>VLOOKUP($J197,'[1]SubjectCodes-v19'!$A$2:$E$1405,4)</f>
        <v>stock options </v>
      </c>
      <c r="L197" s="27" t="str">
        <f>VLOOKUP($J197,'[1]SubjectCodes-v19'!$A$2:$E$1405,5)</f>
        <v>An agreement to either buy or sell a stock when it meets a certain price</v>
      </c>
      <c r="M197" s="28"/>
      <c r="N197" s="29"/>
      <c r="O197" s="29"/>
      <c r="P197" s="29"/>
    </row>
    <row r="198" spans="1:16" s="10" customFormat="1" ht="51.75">
      <c r="A198" s="10" t="s">
        <v>4286</v>
      </c>
      <c r="B198" s="30" t="s">
        <v>724</v>
      </c>
      <c r="C198" s="23" t="str">
        <f t="shared" si="2"/>
        <v>http://cv.iptc.org/newscodes/mediatopic/20000192</v>
      </c>
      <c r="D198" s="31"/>
      <c r="E198" s="31"/>
      <c r="F198" s="31" t="s">
        <v>725</v>
      </c>
      <c r="G198" s="31"/>
      <c r="H198" s="31"/>
      <c r="I198" s="32" t="s">
        <v>726</v>
      </c>
      <c r="J198" s="74" t="s">
        <v>727</v>
      </c>
      <c r="K198" s="26" t="str">
        <f>VLOOKUP($J198,'[1]SubjectCodes-v19'!$A$2:$E$1405,4)</f>
        <v>marketing</v>
      </c>
      <c r="L198" s="27" t="str">
        <f>VLOOKUP($J198,'[1]SubjectCodes-v19'!$A$2:$E$1405,5)</f>
        <v>Includes news regarding joint marketing agreements between companies, adoption of new product marketing strategies, etc.</v>
      </c>
      <c r="M198" s="28"/>
      <c r="N198" s="29"/>
      <c r="O198" s="29"/>
      <c r="P198" s="29"/>
    </row>
    <row r="199" spans="1:16" s="10" customFormat="1" ht="26.25">
      <c r="A199" s="10" t="s">
        <v>4286</v>
      </c>
      <c r="B199" s="30" t="s">
        <v>728</v>
      </c>
      <c r="C199" s="23" t="str">
        <f t="shared" si="2"/>
        <v>http://cv.iptc.org/newscodes/mediatopic/20000193</v>
      </c>
      <c r="D199" s="31"/>
      <c r="E199" s="31"/>
      <c r="F199" s="31"/>
      <c r="G199" s="31" t="s">
        <v>729</v>
      </c>
      <c r="H199" s="31"/>
      <c r="I199" s="32" t="s">
        <v>730</v>
      </c>
      <c r="J199" s="72" t="s">
        <v>731</v>
      </c>
      <c r="K199" s="26" t="str">
        <f>VLOOKUP($J199,'[1]SubjectCodes-v19'!$A$2:$E$1405,4)</f>
        <v>annual and special corporate meeting</v>
      </c>
      <c r="L199" s="27" t="str">
        <f>VLOOKUP($J199,'[1]SubjectCodes-v19'!$A$2:$E$1405,5)</f>
        <v>Announcements of upcoming meetings. Reports on meetings.</v>
      </c>
      <c r="M199" s="28"/>
      <c r="N199" s="29"/>
      <c r="O199" s="29"/>
      <c r="P199" s="29"/>
    </row>
    <row r="200" spans="1:16" s="10" customFormat="1" ht="26.25">
      <c r="A200" s="10" t="s">
        <v>4286</v>
      </c>
      <c r="B200" s="30" t="s">
        <v>732</v>
      </c>
      <c r="C200" s="23" t="str">
        <f aca="true" t="shared" si="3" ref="C200:C263">A200&amp;B200</f>
        <v>http://cv.iptc.org/newscodes/mediatopic/20000194</v>
      </c>
      <c r="D200" s="31"/>
      <c r="E200" s="31"/>
      <c r="F200" s="31"/>
      <c r="G200" s="31" t="s">
        <v>733</v>
      </c>
      <c r="H200" s="31"/>
      <c r="I200" s="32" t="s">
        <v>734</v>
      </c>
      <c r="J200" s="72" t="s">
        <v>735</v>
      </c>
      <c r="K200" s="26" t="str">
        <f>VLOOKUP($J200,'[1]SubjectCodes-v19'!$A$2:$E$1405,4)</f>
        <v>annual report</v>
      </c>
      <c r="L200" s="27" t="str">
        <f>VLOOKUP($J200,'[1]SubjectCodes-v19'!$A$2:$E$1405,5)</f>
        <v>Stories regarding availability or contents of annual company reports.</v>
      </c>
      <c r="M200" s="28"/>
      <c r="N200" s="29"/>
      <c r="O200" s="29"/>
      <c r="P200" s="29"/>
    </row>
    <row r="201" spans="1:16" s="10" customFormat="1" ht="39">
      <c r="A201" s="10" t="s">
        <v>4286</v>
      </c>
      <c r="B201" s="30" t="s">
        <v>736</v>
      </c>
      <c r="C201" s="23" t="str">
        <f t="shared" si="3"/>
        <v>http://cv.iptc.org/newscodes/mediatopic/20000195</v>
      </c>
      <c r="D201" s="31"/>
      <c r="E201" s="31"/>
      <c r="F201" s="31"/>
      <c r="G201" s="31" t="s">
        <v>737</v>
      </c>
      <c r="H201" s="31"/>
      <c r="I201" s="32" t="s">
        <v>738</v>
      </c>
      <c r="J201" s="74" t="s">
        <v>739</v>
      </c>
      <c r="K201" s="26" t="str">
        <f>VLOOKUP($J201,'[1]SubjectCodes-v19'!$A$2:$E$1405,4)</f>
        <v>board of directors (appointment and change)</v>
      </c>
      <c r="L201" s="27" t="str">
        <f>VLOOKUP($J201,'[1]SubjectCodes-v19'!$A$2:$E$1405,5)</f>
        <v>News regarding appointments to or changes in the board of directors for a company.</v>
      </c>
      <c r="M201" s="28"/>
      <c r="N201" s="29"/>
      <c r="O201" s="29"/>
      <c r="P201" s="29"/>
    </row>
    <row r="202" spans="1:16" s="10" customFormat="1" ht="15">
      <c r="A202" s="10" t="s">
        <v>4286</v>
      </c>
      <c r="B202" s="30" t="s">
        <v>740</v>
      </c>
      <c r="C202" s="23" t="str">
        <f t="shared" si="3"/>
        <v>http://cv.iptc.org/newscodes/mediatopic/20000196</v>
      </c>
      <c r="D202" s="31"/>
      <c r="E202" s="31"/>
      <c r="F202" s="31"/>
      <c r="G202" s="31" t="s">
        <v>741</v>
      </c>
      <c r="H202" s="31"/>
      <c r="I202" s="32" t="s">
        <v>742</v>
      </c>
      <c r="J202" s="78" t="s">
        <v>743</v>
      </c>
      <c r="K202" s="26" t="str">
        <f>VLOOKUP($J202,'[1]SubjectCodes-v19'!$A$2:$E$1405,4)</f>
        <v>contract</v>
      </c>
      <c r="L202" s="27" t="str">
        <f>VLOOKUP($J202,'[1]SubjectCodes-v19'!$A$2:$E$1405,5)</f>
        <v>News about commercial contracts.</v>
      </c>
      <c r="M202" s="28"/>
      <c r="N202" s="29"/>
      <c r="O202" s="29"/>
      <c r="P202" s="29"/>
    </row>
    <row r="203" spans="1:16" s="10" customFormat="1" ht="39">
      <c r="A203" s="10" t="s">
        <v>4286</v>
      </c>
      <c r="B203" s="30" t="s">
        <v>744</v>
      </c>
      <c r="C203" s="23" t="str">
        <f t="shared" si="3"/>
        <v>http://cv.iptc.org/newscodes/mediatopic/20000197</v>
      </c>
      <c r="D203" s="31"/>
      <c r="E203" s="31"/>
      <c r="F203" s="31"/>
      <c r="G203" s="31" t="s">
        <v>745</v>
      </c>
      <c r="H203" s="31"/>
      <c r="I203" s="32" t="s">
        <v>746</v>
      </c>
      <c r="J203" s="74" t="s">
        <v>747</v>
      </c>
      <c r="K203" s="26" t="str">
        <f>VLOOKUP($J203,'[1]SubjectCodes-v19'!$A$2:$E$1405,4)</f>
        <v>spin-off</v>
      </c>
      <c r="L203" s="27" t="str">
        <f>VLOOKUP($J203,'[1]SubjectCodes-v19'!$A$2:$E$1405,5)</f>
        <v>Stories regarding the creation of new companies being spun off from existing companies.</v>
      </c>
      <c r="M203" s="28"/>
      <c r="N203" s="29"/>
      <c r="O203" s="29"/>
      <c r="P203" s="29"/>
    </row>
    <row r="204" spans="1:16" s="10" customFormat="1" ht="15">
      <c r="A204" s="10" t="s">
        <v>4286</v>
      </c>
      <c r="B204" s="30" t="s">
        <v>748</v>
      </c>
      <c r="C204" s="23" t="str">
        <f t="shared" si="3"/>
        <v>http://cv.iptc.org/newscodes/mediatopic/20000198</v>
      </c>
      <c r="D204" s="31"/>
      <c r="E204" s="31"/>
      <c r="F204" s="31"/>
      <c r="G204" s="31" t="s">
        <v>749</v>
      </c>
      <c r="H204" s="31"/>
      <c r="I204" s="32" t="s">
        <v>750</v>
      </c>
      <c r="J204" s="77" t="s">
        <v>751</v>
      </c>
      <c r="K204" s="26" t="str">
        <f>VLOOKUP($J204,'[1]SubjectCodes-v19'!$A$2:$E$1405,4)</f>
        <v>globalization </v>
      </c>
      <c r="L204" s="27" t="str">
        <f>VLOOKUP($J204,'[1]SubjectCodes-v19'!$A$2:$E$1405,5)</f>
        <v>Doing business around the world</v>
      </c>
      <c r="M204" s="28"/>
      <c r="N204" s="29"/>
      <c r="O204" s="29"/>
      <c r="P204" s="29"/>
    </row>
    <row r="205" spans="1:16" s="10" customFormat="1" ht="26.25">
      <c r="A205" s="10" t="s">
        <v>4286</v>
      </c>
      <c r="B205" s="30" t="s">
        <v>752</v>
      </c>
      <c r="C205" s="23" t="str">
        <f t="shared" si="3"/>
        <v>http://cv.iptc.org/newscodes/mediatopic/20000199</v>
      </c>
      <c r="D205" s="31"/>
      <c r="E205" s="31"/>
      <c r="F205" s="31"/>
      <c r="G205" s="31" t="s">
        <v>753</v>
      </c>
      <c r="H205" s="31"/>
      <c r="I205" s="32" t="s">
        <v>754</v>
      </c>
      <c r="J205" s="78" t="s">
        <v>755</v>
      </c>
      <c r="K205" s="26" t="str">
        <f>VLOOKUP($J205,'[1]SubjectCodes-v19'!$A$2:$E$1405,4)</f>
        <v>litigation and regulation</v>
      </c>
      <c r="L205" s="27" t="str">
        <f>VLOOKUP($J205,'[1]SubjectCodes-v19'!$A$2:$E$1405,5)</f>
        <v>Stories regarding corporate law including litigation and regulations.</v>
      </c>
      <c r="M205" s="28"/>
      <c r="N205" s="29"/>
      <c r="O205" s="29"/>
      <c r="P205" s="29"/>
    </row>
    <row r="206" spans="1:16" s="10" customFormat="1" ht="39">
      <c r="A206" s="10" t="s">
        <v>4286</v>
      </c>
      <c r="B206" s="30" t="s">
        <v>756</v>
      </c>
      <c r="C206" s="23" t="str">
        <f t="shared" si="3"/>
        <v>http://cv.iptc.org/newscodes/mediatopic/20000200</v>
      </c>
      <c r="D206" s="31"/>
      <c r="E206" s="31"/>
      <c r="F206" s="31"/>
      <c r="G206" s="31" t="s">
        <v>757</v>
      </c>
      <c r="H206" s="31"/>
      <c r="I206" s="32" t="s">
        <v>758</v>
      </c>
      <c r="J206" s="72" t="s">
        <v>759</v>
      </c>
      <c r="K206" s="26" t="str">
        <f>VLOOKUP($J206,'[1]SubjectCodes-v19'!$A$2:$E$1405,4)</f>
        <v>joint venture</v>
      </c>
      <c r="L206" s="27" t="str">
        <f>VLOOKUP($J206,'[1]SubjectCodes-v19'!$A$2:$E$1405,5)</f>
        <v>News regarding joint ventures between companies. (Not marketing related - see Marketing.)</v>
      </c>
      <c r="M206" s="28"/>
      <c r="N206" s="29"/>
      <c r="O206" s="29"/>
      <c r="P206" s="29"/>
    </row>
    <row r="207" spans="1:16" s="10" customFormat="1" ht="26.25">
      <c r="A207" s="10" t="s">
        <v>4286</v>
      </c>
      <c r="B207" s="30" t="s">
        <v>760</v>
      </c>
      <c r="C207" s="23" t="str">
        <f t="shared" si="3"/>
        <v>http://cv.iptc.org/newscodes/mediatopic/20000201</v>
      </c>
      <c r="D207" s="31"/>
      <c r="E207" s="31"/>
      <c r="F207" s="31"/>
      <c r="G207" s="31" t="s">
        <v>761</v>
      </c>
      <c r="H207" s="31"/>
      <c r="I207" s="32" t="s">
        <v>762</v>
      </c>
      <c r="J207" s="72" t="s">
        <v>763</v>
      </c>
      <c r="K207" s="26" t="str">
        <f>VLOOKUP($J207,'[1]SubjectCodes-v19'!$A$2:$E$1405,4)</f>
        <v>leveraged buyout</v>
      </c>
      <c r="L207" s="27" t="str">
        <f>VLOOKUP($J207,'[1]SubjectCodes-v19'!$A$2:$E$1405,5)</f>
        <v>News about leveraged buyouts.</v>
      </c>
      <c r="M207" s="28"/>
      <c r="N207" s="29"/>
      <c r="O207" s="29"/>
      <c r="P207" s="29"/>
    </row>
    <row r="208" spans="1:16" s="10" customFormat="1" ht="26.25">
      <c r="A208" s="10" t="s">
        <v>4286</v>
      </c>
      <c r="B208" s="30" t="s">
        <v>764</v>
      </c>
      <c r="C208" s="23" t="str">
        <f t="shared" si="3"/>
        <v>http://cv.iptc.org/newscodes/mediatopic/20000202</v>
      </c>
      <c r="D208" s="31"/>
      <c r="E208" s="31"/>
      <c r="F208" s="31"/>
      <c r="G208" s="31" t="s">
        <v>765</v>
      </c>
      <c r="H208" s="31"/>
      <c r="I208" s="32" t="s">
        <v>766</v>
      </c>
      <c r="J208" s="72" t="s">
        <v>767</v>
      </c>
      <c r="K208" s="26" t="str">
        <f>VLOOKUP($J208,'[1]SubjectCodes-v19'!$A$2:$E$1405,4)</f>
        <v>licensing agreement</v>
      </c>
      <c r="L208" s="27" t="str">
        <f>VLOOKUP($J208,'[1]SubjectCodes-v19'!$A$2:$E$1405,5)</f>
        <v>Stories about licensing agreements between companies.</v>
      </c>
      <c r="M208" s="28"/>
      <c r="N208" s="29"/>
      <c r="O208" s="29"/>
      <c r="P208" s="29"/>
    </row>
    <row r="209" spans="1:16" s="10" customFormat="1" ht="26.25">
      <c r="A209" s="10" t="s">
        <v>4286</v>
      </c>
      <c r="B209" s="30" t="s">
        <v>768</v>
      </c>
      <c r="C209" s="23" t="str">
        <f t="shared" si="3"/>
        <v>http://cv.iptc.org/newscodes/mediatopic/20000203</v>
      </c>
      <c r="D209" s="31"/>
      <c r="E209" s="31"/>
      <c r="F209" s="31"/>
      <c r="G209" s="31" t="s">
        <v>769</v>
      </c>
      <c r="H209" s="31"/>
      <c r="I209" s="32" t="s">
        <v>770</v>
      </c>
      <c r="J209" s="78" t="s">
        <v>636</v>
      </c>
      <c r="K209" s="26" t="str">
        <f>VLOOKUP($J209,'[1]SubjectCodes-v19'!$A$2:$E$1405,4)</f>
        <v>economy, business and finance</v>
      </c>
      <c r="L209" s="27" t="str">
        <f>VLOOKUP($J209,'[1]SubjectCodes-v19'!$A$2:$E$1405,5)</f>
        <v>All matters concerning the planning, production and exchange of wealth.</v>
      </c>
      <c r="M209" s="28"/>
      <c r="N209" s="29"/>
      <c r="O209" s="29"/>
      <c r="P209" s="29"/>
    </row>
    <row r="210" spans="1:16" s="10" customFormat="1" ht="26.25">
      <c r="A210" s="10" t="s">
        <v>4286</v>
      </c>
      <c r="B210" s="30" t="s">
        <v>771</v>
      </c>
      <c r="C210" s="23" t="str">
        <f t="shared" si="3"/>
        <v>http://cv.iptc.org/newscodes/mediatopic/20000204</v>
      </c>
      <c r="D210" s="31"/>
      <c r="E210" s="31"/>
      <c r="F210" s="31"/>
      <c r="G210" s="31" t="s">
        <v>772</v>
      </c>
      <c r="H210" s="31"/>
      <c r="I210" s="32" t="s">
        <v>773</v>
      </c>
      <c r="J210" s="74" t="s">
        <v>774</v>
      </c>
      <c r="K210" s="26" t="str">
        <f>VLOOKUP($J210,'[1]SubjectCodes-v19'!$A$2:$E$1405,4)</f>
        <v>merger, acquisition and takeover</v>
      </c>
      <c r="L210" s="27" t="str">
        <f>VLOOKUP($J210,'[1]SubjectCodes-v19'!$A$2:$E$1405,5)</f>
        <v>News on mergers, takeovers or acquisitions.</v>
      </c>
      <c r="M210" s="28"/>
      <c r="N210" s="29"/>
      <c r="O210" s="29"/>
      <c r="P210" s="29"/>
    </row>
    <row r="211" spans="1:16" s="10" customFormat="1" ht="15">
      <c r="A211" s="10" t="s">
        <v>4286</v>
      </c>
      <c r="B211" s="30" t="s">
        <v>775</v>
      </c>
      <c r="C211" s="23" t="str">
        <f t="shared" si="3"/>
        <v>http://cv.iptc.org/newscodes/mediatopic/20000205</v>
      </c>
      <c r="D211" s="31"/>
      <c r="E211" s="31"/>
      <c r="F211" s="31"/>
      <c r="G211" s="31" t="s">
        <v>776</v>
      </c>
      <c r="H211" s="31"/>
      <c r="I211" s="32"/>
      <c r="J211" s="74" t="s">
        <v>777</v>
      </c>
      <c r="K211" s="26" t="str">
        <f>VLOOKUP($J211,'[1]SubjectCodes-v19'!$A$2:$E$1405,4)</f>
        <v>new product</v>
      </c>
      <c r="L211" s="27" t="str">
        <f>VLOOKUP($J211,'[1]SubjectCodes-v19'!$A$2:$E$1405,5)</f>
        <v>Announcements of new products.</v>
      </c>
      <c r="M211" s="28"/>
      <c r="N211" s="29"/>
      <c r="O211" s="29"/>
      <c r="P211" s="29"/>
    </row>
    <row r="212" spans="1:16" s="10" customFormat="1" ht="26.25">
      <c r="A212" s="10" t="s">
        <v>4286</v>
      </c>
      <c r="B212" s="30" t="s">
        <v>778</v>
      </c>
      <c r="C212" s="23" t="str">
        <f t="shared" si="3"/>
        <v>http://cv.iptc.org/newscodes/mediatopic/20000206</v>
      </c>
      <c r="D212" s="31"/>
      <c r="E212" s="31"/>
      <c r="F212" s="31"/>
      <c r="G212" s="31" t="s">
        <v>779</v>
      </c>
      <c r="H212" s="31"/>
      <c r="I212" s="32" t="s">
        <v>780</v>
      </c>
      <c r="J212" s="72" t="s">
        <v>781</v>
      </c>
      <c r="K212" s="26" t="str">
        <f>VLOOKUP($J212,'[1]SubjectCodes-v19'!$A$2:$E$1405,4)</f>
        <v>patent, copyright and trademark</v>
      </c>
      <c r="L212" s="27" t="str">
        <f>VLOOKUP($J212,'[1]SubjectCodes-v19'!$A$2:$E$1405,5)</f>
        <v>News related to patents, copyright and trademarks.</v>
      </c>
      <c r="M212" s="28"/>
      <c r="N212" s="29"/>
      <c r="O212" s="29"/>
      <c r="P212" s="29"/>
    </row>
    <row r="213" spans="1:16" s="10" customFormat="1" ht="26.25">
      <c r="A213" s="10" t="s">
        <v>4286</v>
      </c>
      <c r="B213" s="30" t="s">
        <v>782</v>
      </c>
      <c r="C213" s="23" t="str">
        <f t="shared" si="3"/>
        <v>http://cv.iptc.org/newscodes/mediatopic/20000207</v>
      </c>
      <c r="D213" s="31"/>
      <c r="E213" s="31"/>
      <c r="F213" s="31"/>
      <c r="G213" s="31" t="s">
        <v>783</v>
      </c>
      <c r="H213" s="31"/>
      <c r="I213" s="32" t="s">
        <v>784</v>
      </c>
      <c r="J213" s="77" t="s">
        <v>785</v>
      </c>
      <c r="K213" s="26" t="str">
        <f>VLOOKUP($J213,'[1]SubjectCodes-v19'!$A$2:$E$1405,4)</f>
        <v>recalls (products) </v>
      </c>
      <c r="L213" s="27" t="str">
        <f>VLOOKUP($J213,'[1]SubjectCodes-v19'!$A$2:$E$1405,5)</f>
        <v>A decision by a company to take back or repair a defective product</v>
      </c>
      <c r="M213" s="28"/>
      <c r="N213" s="29"/>
      <c r="O213" s="29"/>
      <c r="P213" s="29"/>
    </row>
    <row r="214" spans="1:16" s="10" customFormat="1" ht="26.25">
      <c r="A214" s="10" t="s">
        <v>4286</v>
      </c>
      <c r="B214" s="30" t="s">
        <v>786</v>
      </c>
      <c r="C214" s="23" t="str">
        <f t="shared" si="3"/>
        <v>http://cv.iptc.org/newscodes/mediatopic/20000208</v>
      </c>
      <c r="D214" s="31"/>
      <c r="E214" s="31"/>
      <c r="F214" s="31"/>
      <c r="G214" s="31" t="s">
        <v>787</v>
      </c>
      <c r="H214" s="31"/>
      <c r="I214" s="32" t="s">
        <v>788</v>
      </c>
      <c r="J214" s="72" t="s">
        <v>789</v>
      </c>
      <c r="K214" s="26" t="str">
        <f>VLOOKUP($J214,'[1]SubjectCodes-v19'!$A$2:$E$1405,4)</f>
        <v>research and development</v>
      </c>
      <c r="L214" s="27" t="str">
        <f>VLOOKUP($J214,'[1]SubjectCodes-v19'!$A$2:$E$1405,5)</f>
        <v>News about research and expenditure on new product development.</v>
      </c>
      <c r="M214" s="28"/>
      <c r="N214" s="29"/>
      <c r="O214" s="29"/>
      <c r="P214" s="29"/>
    </row>
    <row r="215" spans="1:16" s="10" customFormat="1" ht="26.25">
      <c r="A215" s="10" t="s">
        <v>4286</v>
      </c>
      <c r="B215" s="30" t="s">
        <v>790</v>
      </c>
      <c r="C215" s="23" t="str">
        <f t="shared" si="3"/>
        <v>http://cv.iptc.org/newscodes/mediatopic/20000209</v>
      </c>
      <c r="D215" s="31"/>
      <c r="E215" s="31" t="s">
        <v>791</v>
      </c>
      <c r="F215" s="31"/>
      <c r="G215" s="31"/>
      <c r="H215" s="31"/>
      <c r="I215" s="32" t="s">
        <v>792</v>
      </c>
      <c r="J215" s="78" t="s">
        <v>636</v>
      </c>
      <c r="K215" s="26" t="str">
        <f>VLOOKUP($J215,'[1]SubjectCodes-v19'!$A$2:$E$1405,4)</f>
        <v>economy, business and finance</v>
      </c>
      <c r="L215" s="27" t="str">
        <f>VLOOKUP($J215,'[1]SubjectCodes-v19'!$A$2:$E$1405,5)</f>
        <v>All matters concerning the planning, production and exchange of wealth.</v>
      </c>
      <c r="M215" s="28"/>
      <c r="N215" s="29"/>
      <c r="O215" s="29"/>
      <c r="P215" s="29"/>
    </row>
    <row r="216" spans="1:16" s="10" customFormat="1" ht="26.25">
      <c r="A216" s="10" t="s">
        <v>4286</v>
      </c>
      <c r="B216" s="30" t="s">
        <v>793</v>
      </c>
      <c r="C216" s="23" t="str">
        <f t="shared" si="3"/>
        <v>http://cv.iptc.org/newscodes/mediatopic/20000210</v>
      </c>
      <c r="D216" s="31"/>
      <c r="E216" s="31"/>
      <c r="F216" s="31" t="s">
        <v>794</v>
      </c>
      <c r="G216" s="31"/>
      <c r="H216" s="31"/>
      <c r="I216" s="32" t="s">
        <v>795</v>
      </c>
      <c r="J216" s="72" t="s">
        <v>796</v>
      </c>
      <c r="K216" s="26" t="str">
        <f>VLOOKUP($J216,'[1]SubjectCodes-v19'!$A$2:$E$1405,4)</f>
        <v>agriculture</v>
      </c>
      <c r="L216" s="27" t="str">
        <f>VLOOKUP($J216,'[1]SubjectCodes-v19'!$A$2:$E$1405,5)</f>
        <v>The process of producing natural materials for consumption </v>
      </c>
      <c r="M216" s="28"/>
      <c r="N216" s="29"/>
      <c r="O216" s="29"/>
      <c r="P216" s="29"/>
    </row>
    <row r="217" spans="1:16" s="10" customFormat="1" ht="26.25">
      <c r="A217" s="10" t="s">
        <v>4286</v>
      </c>
      <c r="B217" s="30" t="s">
        <v>797</v>
      </c>
      <c r="C217" s="23" t="str">
        <f t="shared" si="3"/>
        <v>http://cv.iptc.org/newscodes/mediatopic/20000211</v>
      </c>
      <c r="D217" s="31"/>
      <c r="E217" s="31"/>
      <c r="F217" s="31"/>
      <c r="G217" s="31" t="s">
        <v>798</v>
      </c>
      <c r="H217" s="31"/>
      <c r="I217" s="32" t="s">
        <v>799</v>
      </c>
      <c r="J217" s="72" t="s">
        <v>800</v>
      </c>
      <c r="K217" s="26" t="str">
        <f>VLOOKUP($J217,'[1]SubjectCodes-v19'!$A$2:$E$1405,4)</f>
        <v>aquaculture</v>
      </c>
      <c r="L217" s="27" t="str">
        <f>VLOOKUP($J217,'[1]SubjectCodes-v19'!$A$2:$E$1405,5)</f>
        <v>Growing plants or animals in water for human consumption</v>
      </c>
      <c r="M217" s="28"/>
      <c r="N217" s="29"/>
      <c r="O217" s="29"/>
      <c r="P217" s="29"/>
    </row>
    <row r="218" spans="1:16" s="10" customFormat="1" ht="15">
      <c r="A218" s="10" t="s">
        <v>4286</v>
      </c>
      <c r="B218" s="30" t="s">
        <v>801</v>
      </c>
      <c r="C218" s="23" t="str">
        <f t="shared" si="3"/>
        <v>http://cv.iptc.org/newscodes/mediatopic/20000212</v>
      </c>
      <c r="D218" s="31"/>
      <c r="E218" s="31"/>
      <c r="F218" s="31"/>
      <c r="G218" s="31" t="s">
        <v>802</v>
      </c>
      <c r="H218" s="31"/>
      <c r="I218" s="32" t="s">
        <v>803</v>
      </c>
      <c r="J218" s="72" t="s">
        <v>804</v>
      </c>
      <c r="K218" s="26" t="str">
        <f>VLOOKUP($J218,'[1]SubjectCodes-v19'!$A$2:$E$1405,4)</f>
        <v>arable farming</v>
      </c>
      <c r="L218" s="27" t="str">
        <f>VLOOKUP($J218,'[1]SubjectCodes-v19'!$A$2:$E$1405,5)</f>
        <v>Production of food in the ground</v>
      </c>
      <c r="M218" s="28"/>
      <c r="N218" s="29"/>
      <c r="O218" s="29"/>
      <c r="P218" s="29"/>
    </row>
    <row r="219" spans="1:16" s="10" customFormat="1" ht="15">
      <c r="A219" s="10" t="s">
        <v>4286</v>
      </c>
      <c r="B219" s="30" t="s">
        <v>805</v>
      </c>
      <c r="C219" s="23" t="str">
        <f t="shared" si="3"/>
        <v>http://cv.iptc.org/newscodes/mediatopic/20000213</v>
      </c>
      <c r="D219" s="31"/>
      <c r="E219" s="31"/>
      <c r="F219" s="31"/>
      <c r="G219" s="31" t="s">
        <v>806</v>
      </c>
      <c r="H219" s="31"/>
      <c r="I219" s="32" t="s">
        <v>807</v>
      </c>
      <c r="J219" s="72" t="s">
        <v>808</v>
      </c>
      <c r="K219" s="26" t="str">
        <f>VLOOKUP($J219,'[1]SubjectCodes-v19'!$A$2:$E$1405,4)</f>
        <v>fishing industry</v>
      </c>
      <c r="L219" s="27" t="str">
        <f>VLOOKUP($J219,'[1]SubjectCodes-v19'!$A$2:$E$1405,5)</f>
        <v>Raising or gathering of fish</v>
      </c>
      <c r="M219" s="28"/>
      <c r="N219" s="29"/>
      <c r="O219" s="29"/>
      <c r="P219" s="29"/>
    </row>
    <row r="220" spans="1:16" s="10" customFormat="1" ht="26.25">
      <c r="A220" s="10" t="s">
        <v>4286</v>
      </c>
      <c r="B220" s="30" t="s">
        <v>809</v>
      </c>
      <c r="C220" s="23" t="str">
        <f t="shared" si="3"/>
        <v>http://cv.iptc.org/newscodes/mediatopic/20000214</v>
      </c>
      <c r="D220" s="31"/>
      <c r="E220" s="31"/>
      <c r="F220" s="31"/>
      <c r="G220" s="31" t="s">
        <v>810</v>
      </c>
      <c r="H220" s="31"/>
      <c r="I220" s="32" t="s">
        <v>811</v>
      </c>
      <c r="J220" s="72" t="s">
        <v>812</v>
      </c>
      <c r="K220" s="26" t="str">
        <f>VLOOKUP($J220,'[1]SubjectCodes-v19'!$A$2:$E$1405,4)</f>
        <v>forestry and timber</v>
      </c>
      <c r="L220" s="27" t="str">
        <f>VLOOKUP($J220,'[1]SubjectCodes-v19'!$A$2:$E$1405,5)</f>
        <v>Production and collection and preparation of wood products for future use</v>
      </c>
      <c r="M220" s="28"/>
      <c r="N220" s="29"/>
      <c r="O220" s="29"/>
      <c r="P220" s="29"/>
    </row>
    <row r="221" spans="1:16" s="10" customFormat="1" ht="15">
      <c r="A221" s="10" t="s">
        <v>4286</v>
      </c>
      <c r="B221" s="30" t="s">
        <v>813</v>
      </c>
      <c r="C221" s="23" t="str">
        <f t="shared" si="3"/>
        <v>http://cv.iptc.org/newscodes/mediatopic/20000215</v>
      </c>
      <c r="D221" s="31"/>
      <c r="E221" s="31"/>
      <c r="F221" s="31"/>
      <c r="G221" s="31" t="s">
        <v>814</v>
      </c>
      <c r="H221" s="31"/>
      <c r="I221" s="32" t="s">
        <v>815</v>
      </c>
      <c r="J221" s="72" t="s">
        <v>816</v>
      </c>
      <c r="K221" s="26" t="str">
        <f>VLOOKUP($J221,'[1]SubjectCodes-v19'!$A$2:$E$1405,4)</f>
        <v>livestock farming</v>
      </c>
      <c r="L221" s="27" t="str">
        <f>VLOOKUP($J221,'[1]SubjectCodes-v19'!$A$2:$E$1405,5)</f>
        <v>Raising of animals for food</v>
      </c>
      <c r="M221" s="28"/>
      <c r="N221" s="29"/>
      <c r="O221" s="29"/>
      <c r="P221" s="29"/>
    </row>
    <row r="222" spans="1:16" s="10" customFormat="1" ht="26.25">
      <c r="A222" s="10" t="s">
        <v>4286</v>
      </c>
      <c r="B222" s="30" t="s">
        <v>817</v>
      </c>
      <c r="C222" s="23" t="str">
        <f t="shared" si="3"/>
        <v>http://cv.iptc.org/newscodes/mediatopic/20000216</v>
      </c>
      <c r="D222" s="31"/>
      <c r="E222" s="31"/>
      <c r="F222" s="31"/>
      <c r="G222" s="31" t="s">
        <v>818</v>
      </c>
      <c r="H222" s="31"/>
      <c r="I222" s="32" t="s">
        <v>819</v>
      </c>
      <c r="J222" s="72" t="s">
        <v>820</v>
      </c>
      <c r="K222" s="26" t="str">
        <f>VLOOKUP($J222,'[1]SubjectCodes-v19'!$A$2:$E$1405,4)</f>
        <v>viniculture</v>
      </c>
      <c r="L222" s="27" t="str">
        <f>VLOOKUP($J222,'[1]SubjectCodes-v19'!$A$2:$E$1405,5)</f>
        <v>Production of wines from the vines to the finish products</v>
      </c>
      <c r="M222" s="28"/>
      <c r="N222" s="29"/>
      <c r="O222" s="29"/>
      <c r="P222" s="29"/>
    </row>
    <row r="223" spans="1:16" s="10" customFormat="1" ht="26.25">
      <c r="A223" s="10" t="s">
        <v>4286</v>
      </c>
      <c r="B223" s="30" t="s">
        <v>821</v>
      </c>
      <c r="C223" s="23" t="str">
        <f t="shared" si="3"/>
        <v>http://cv.iptc.org/newscodes/mediatopic/20000217</v>
      </c>
      <c r="D223" s="31"/>
      <c r="E223" s="31"/>
      <c r="F223" s="31" t="s">
        <v>822</v>
      </c>
      <c r="G223" s="31"/>
      <c r="H223" s="31"/>
      <c r="I223" s="32" t="s">
        <v>823</v>
      </c>
      <c r="J223" s="72" t="s">
        <v>824</v>
      </c>
      <c r="K223" s="26" t="str">
        <f>VLOOKUP($J223,'[1]SubjectCodes-v19'!$A$2:$E$1405,4)</f>
        <v>chemicals</v>
      </c>
      <c r="L223" s="27" t="str">
        <f>VLOOKUP($J223,'[1]SubjectCodes-v19'!$A$2:$E$1405,5)</f>
        <v>Natural or manmade materials used to produce other materials</v>
      </c>
      <c r="M223" s="28"/>
      <c r="N223" s="29"/>
      <c r="O223" s="29"/>
      <c r="P223" s="29"/>
    </row>
    <row r="224" spans="1:16" s="10" customFormat="1" ht="39">
      <c r="A224" s="10" t="s">
        <v>4286</v>
      </c>
      <c r="B224" s="30" t="s">
        <v>825</v>
      </c>
      <c r="C224" s="23" t="str">
        <f t="shared" si="3"/>
        <v>http://cv.iptc.org/newscodes/mediatopic/20000218</v>
      </c>
      <c r="D224" s="31"/>
      <c r="E224" s="31"/>
      <c r="F224" s="31"/>
      <c r="G224" s="31" t="s">
        <v>826</v>
      </c>
      <c r="H224" s="31"/>
      <c r="I224" s="32" t="s">
        <v>827</v>
      </c>
      <c r="J224" s="79" t="s">
        <v>828</v>
      </c>
      <c r="K224" s="26" t="str">
        <f>VLOOKUP($J224,'[1]SubjectCodes-v19'!$A$2:$E$1405,4)</f>
        <v>biotechnology</v>
      </c>
      <c r="L224" s="27" t="str">
        <f>VLOOKUP($J224,'[1]SubjectCodes-v19'!$A$2:$E$1405,5)</f>
        <v>The business of using engineering technology to study and solved problems of living organisms </v>
      </c>
      <c r="M224" s="28"/>
      <c r="N224" s="33"/>
      <c r="O224" s="29"/>
      <c r="P224" s="29"/>
    </row>
    <row r="225" spans="1:16" s="10" customFormat="1" ht="26.25">
      <c r="A225" s="10" t="s">
        <v>4286</v>
      </c>
      <c r="B225" s="30" t="s">
        <v>829</v>
      </c>
      <c r="C225" s="23" t="str">
        <f t="shared" si="3"/>
        <v>http://cv.iptc.org/newscodes/mediatopic/20000219</v>
      </c>
      <c r="D225" s="31"/>
      <c r="E225" s="31"/>
      <c r="F225" s="31"/>
      <c r="G225" s="31" t="s">
        <v>830</v>
      </c>
      <c r="H225" s="31"/>
      <c r="I225" s="32" t="s">
        <v>831</v>
      </c>
      <c r="J225" s="80">
        <v>4002002</v>
      </c>
      <c r="K225" s="26" t="e">
        <f>VLOOKUP($J225,'[1]SubjectCodes-v19'!$A$2:$E$1405,4)</f>
        <v>#N/A</v>
      </c>
      <c r="L225" s="27" t="e">
        <f>VLOOKUP($J225,'[1]SubjectCodes-v19'!$A$2:$E$1405,5)</f>
        <v>#N/A</v>
      </c>
      <c r="M225" s="28"/>
      <c r="N225" s="29"/>
      <c r="O225" s="29"/>
      <c r="P225" s="29"/>
    </row>
    <row r="226" spans="1:16" s="10" customFormat="1" ht="39">
      <c r="A226" s="10" t="s">
        <v>4286</v>
      </c>
      <c r="B226" s="30" t="s">
        <v>832</v>
      </c>
      <c r="C226" s="23" t="str">
        <f t="shared" si="3"/>
        <v>http://cv.iptc.org/newscodes/mediatopic/20000220</v>
      </c>
      <c r="D226" s="31"/>
      <c r="E226" s="31"/>
      <c r="F226" s="31"/>
      <c r="G226" s="31" t="s">
        <v>833</v>
      </c>
      <c r="H226" s="31"/>
      <c r="I226" s="32" t="s">
        <v>834</v>
      </c>
      <c r="J226" s="80" t="s">
        <v>835</v>
      </c>
      <c r="K226" s="26" t="str">
        <f>VLOOKUP($J226,'[1]SubjectCodes-v19'!$A$2:$E$1405,4)</f>
        <v>health and beauty product</v>
      </c>
      <c r="L226" s="27" t="str">
        <f>VLOOKUP($J226,'[1]SubjectCodes-v19'!$A$2:$E$1405,5)</f>
        <v>Compilation of chemicals and other substances for use in enhancing ones looks or smell</v>
      </c>
      <c r="M226" s="28"/>
      <c r="N226" s="29"/>
      <c r="O226" s="29"/>
      <c r="P226" s="29"/>
    </row>
    <row r="227" spans="1:16" s="10" customFormat="1" ht="26.25">
      <c r="A227" s="10" t="s">
        <v>4286</v>
      </c>
      <c r="B227" s="30" t="s">
        <v>836</v>
      </c>
      <c r="C227" s="23" t="str">
        <f t="shared" si="3"/>
        <v>http://cv.iptc.org/newscodes/mediatopic/20000221</v>
      </c>
      <c r="D227" s="31"/>
      <c r="E227" s="31"/>
      <c r="F227" s="31"/>
      <c r="G227" s="31" t="s">
        <v>837</v>
      </c>
      <c r="H227" s="31"/>
      <c r="I227" s="32" t="s">
        <v>838</v>
      </c>
      <c r="J227" s="80" t="s">
        <v>839</v>
      </c>
      <c r="K227" s="26" t="str">
        <f>VLOOKUP($J227,'[1]SubjectCodes-v19'!$A$2:$E$1405,4)</f>
        <v>inorganic chemical</v>
      </c>
      <c r="L227" s="27" t="str">
        <f>VLOOKUP($J227,'[1]SubjectCodes-v19'!$A$2:$E$1405,5)</f>
        <v>The branch of chemistry dealing with minerals and metals</v>
      </c>
      <c r="M227" s="28"/>
      <c r="N227" s="29"/>
      <c r="O227" s="29"/>
      <c r="P227" s="29"/>
    </row>
    <row r="228" spans="1:16" s="10" customFormat="1" ht="39">
      <c r="A228" s="10" t="s">
        <v>4286</v>
      </c>
      <c r="B228" s="30" t="s">
        <v>840</v>
      </c>
      <c r="C228" s="23" t="str">
        <f t="shared" si="3"/>
        <v>http://cv.iptc.org/newscodes/mediatopic/20000222</v>
      </c>
      <c r="D228" s="31"/>
      <c r="E228" s="31"/>
      <c r="F228" s="31"/>
      <c r="G228" s="31" t="s">
        <v>841</v>
      </c>
      <c r="H228" s="31"/>
      <c r="I228" s="32" t="s">
        <v>842</v>
      </c>
      <c r="J228" s="80" t="s">
        <v>843</v>
      </c>
      <c r="K228" s="26" t="str">
        <f>VLOOKUP($J228,'[1]SubjectCodes-v19'!$A$2:$E$1405,4)</f>
        <v>organic chemical</v>
      </c>
      <c r="L228" s="27" t="str">
        <f>VLOOKUP($J228,'[1]SubjectCodes-v19'!$A$2:$E$1405,5)</f>
        <v>The branch of chemistry dealing with human, animal or carbon-based substances</v>
      </c>
      <c r="M228" s="28"/>
      <c r="N228" s="29"/>
      <c r="O228" s="29"/>
      <c r="P228" s="29"/>
    </row>
    <row r="229" spans="1:16" s="10" customFormat="1" ht="26.25">
      <c r="A229" s="10" t="s">
        <v>4286</v>
      </c>
      <c r="B229" s="30" t="s">
        <v>844</v>
      </c>
      <c r="C229" s="23" t="str">
        <f t="shared" si="3"/>
        <v>http://cv.iptc.org/newscodes/mediatopic/20000223</v>
      </c>
      <c r="D229" s="31"/>
      <c r="E229" s="31"/>
      <c r="F229" s="31"/>
      <c r="G229" s="31" t="s">
        <v>845</v>
      </c>
      <c r="H229" s="31"/>
      <c r="I229" s="32" t="s">
        <v>846</v>
      </c>
      <c r="J229" s="80" t="s">
        <v>847</v>
      </c>
      <c r="K229" s="26" t="str">
        <f>VLOOKUP($J229,'[1]SubjectCodes-v19'!$A$2:$E$1405,4)</f>
        <v>pharmaceutical</v>
      </c>
      <c r="L229" s="27" t="str">
        <f>VLOOKUP($J229,'[1]SubjectCodes-v19'!$A$2:$E$1405,5)</f>
        <v>The production of medicines from various chemicals and natural substances</v>
      </c>
      <c r="M229" s="28"/>
      <c r="N229" s="29"/>
      <c r="O229" s="29"/>
      <c r="P229" s="29"/>
    </row>
    <row r="230" spans="1:16" s="10" customFormat="1" ht="39">
      <c r="A230" s="10" t="s">
        <v>4286</v>
      </c>
      <c r="B230" s="30" t="s">
        <v>848</v>
      </c>
      <c r="C230" s="23" t="str">
        <f t="shared" si="3"/>
        <v>http://cv.iptc.org/newscodes/mediatopic/20000224</v>
      </c>
      <c r="D230" s="31"/>
      <c r="E230" s="31"/>
      <c r="F230" s="31"/>
      <c r="G230" s="31" t="s">
        <v>849</v>
      </c>
      <c r="H230" s="31"/>
      <c r="I230" s="32" t="s">
        <v>850</v>
      </c>
      <c r="J230" s="80" t="s">
        <v>851</v>
      </c>
      <c r="K230" s="26" t="str">
        <f>VLOOKUP($J230,'[1]SubjectCodes-v19'!$A$2:$E$1405,4)</f>
        <v>synthetic and plastic</v>
      </c>
      <c r="L230" s="27" t="str">
        <f>VLOOKUP($J230,'[1]SubjectCodes-v19'!$A$2:$E$1405,5)</f>
        <v>Chemicals used to produce plastics and other artificial substances to be used in manufacturing</v>
      </c>
      <c r="M230" s="28"/>
      <c r="N230" s="29"/>
      <c r="O230" s="29"/>
      <c r="P230" s="29"/>
    </row>
    <row r="231" spans="1:16" s="10" customFormat="1" ht="39">
      <c r="A231" s="10" t="s">
        <v>4286</v>
      </c>
      <c r="B231" s="30" t="s">
        <v>852</v>
      </c>
      <c r="C231" s="23" t="str">
        <f t="shared" si="3"/>
        <v>http://cv.iptc.org/newscodes/mediatopic/20000225</v>
      </c>
      <c r="D231" s="31"/>
      <c r="E231" s="31"/>
      <c r="F231" s="31" t="s">
        <v>853</v>
      </c>
      <c r="G231" s="31"/>
      <c r="H231" s="31"/>
      <c r="I231" s="32" t="s">
        <v>854</v>
      </c>
      <c r="J231" s="80" t="s">
        <v>855</v>
      </c>
      <c r="K231" s="26" t="str">
        <f>VLOOKUP($J231,'[1]SubjectCodes-v19'!$A$2:$E$1405,4)</f>
        <v>computing and information technology</v>
      </c>
      <c r="L231" s="27" t="str">
        <f>VLOOKUP($J231,'[1]SubjectCodes-v19'!$A$2:$E$1405,5)</f>
        <v>Anything to do with the computing and/or transmission of information from one point to another.</v>
      </c>
      <c r="M231" s="28"/>
      <c r="N231" s="29"/>
      <c r="O231" s="29"/>
      <c r="P231" s="29"/>
    </row>
    <row r="232" spans="1:16" s="10" customFormat="1" ht="64.5">
      <c r="A232" s="10" t="s">
        <v>4286</v>
      </c>
      <c r="B232" s="30" t="s">
        <v>856</v>
      </c>
      <c r="C232" s="23" t="str">
        <f t="shared" si="3"/>
        <v>http://cv.iptc.org/newscodes/mediatopic/20000226</v>
      </c>
      <c r="D232" s="31"/>
      <c r="E232" s="31"/>
      <c r="F232" s="31"/>
      <c r="G232" s="31" t="s">
        <v>857</v>
      </c>
      <c r="H232" s="31"/>
      <c r="I232" s="32" t="s">
        <v>858</v>
      </c>
      <c r="J232" s="80" t="s">
        <v>859</v>
      </c>
      <c r="K232" s="26" t="str">
        <f>VLOOKUP($J232,'[1]SubjectCodes-v19'!$A$2:$E$1405,4)</f>
        <v>hardware</v>
      </c>
      <c r="L232" s="27" t="str">
        <f>VLOOKUP($J232,'[1]SubjectCodes-v19'!$A$2:$E$1405,5)</f>
        <v>The physical devices used to provide computer services, such as monitors, hard drives, keyboards etc. but can also be used for equipment such as routers, servers and other network devices.</v>
      </c>
      <c r="M232" s="28"/>
      <c r="N232" s="29"/>
      <c r="O232" s="29"/>
      <c r="P232" s="29"/>
    </row>
    <row r="233" spans="1:16" s="10" customFormat="1" ht="39">
      <c r="A233" s="10" t="s">
        <v>4286</v>
      </c>
      <c r="B233" s="30" t="s">
        <v>860</v>
      </c>
      <c r="C233" s="23" t="str">
        <f t="shared" si="3"/>
        <v>http://cv.iptc.org/newscodes/mediatopic/20000227</v>
      </c>
      <c r="D233" s="31"/>
      <c r="E233" s="31"/>
      <c r="F233" s="31"/>
      <c r="G233" s="31" t="s">
        <v>861</v>
      </c>
      <c r="H233" s="31"/>
      <c r="I233" s="32" t="s">
        <v>862</v>
      </c>
      <c r="J233" s="80" t="s">
        <v>863</v>
      </c>
      <c r="K233" s="26" t="str">
        <f>VLOOKUP($J233,'[1]SubjectCodes-v19'!$A$2:$E$1405,4)</f>
        <v>networking</v>
      </c>
      <c r="L233" s="27" t="str">
        <f>VLOOKUP($J233,'[1]SubjectCodes-v19'!$A$2:$E$1405,5)</f>
        <v>The interconnectivity between hardware that provides the medium for the transmission of data.</v>
      </c>
      <c r="M233" s="28"/>
      <c r="N233" s="29"/>
      <c r="O233" s="29"/>
      <c r="P233" s="29"/>
    </row>
    <row r="234" spans="1:16" s="10" customFormat="1" ht="39">
      <c r="A234" s="10" t="s">
        <v>4286</v>
      </c>
      <c r="B234" s="30" t="s">
        <v>864</v>
      </c>
      <c r="C234" s="23" t="str">
        <f t="shared" si="3"/>
        <v>http://cv.iptc.org/newscodes/mediatopic/20000228</v>
      </c>
      <c r="D234" s="31"/>
      <c r="E234" s="31"/>
      <c r="F234" s="31"/>
      <c r="G234" s="31" t="s">
        <v>865</v>
      </c>
      <c r="H234" s="31"/>
      <c r="I234" s="32" t="s">
        <v>866</v>
      </c>
      <c r="J234" s="80" t="s">
        <v>867</v>
      </c>
      <c r="K234" s="26" t="str">
        <f>VLOOKUP($J234,'[1]SubjectCodes-v19'!$A$2:$E$1405,4)</f>
        <v>satellite technology</v>
      </c>
      <c r="L234" s="27" t="str">
        <f>VLOOKUP($J234,'[1]SubjectCodes-v19'!$A$2:$E$1405,5)</f>
        <v>Hardware and software that enables groundbased devices to send signals to each other via an orbiting satellite. </v>
      </c>
      <c r="M234" s="28"/>
      <c r="N234" s="29"/>
      <c r="O234" s="29"/>
      <c r="P234" s="29"/>
    </row>
    <row r="235" spans="1:16" s="10" customFormat="1" ht="39">
      <c r="A235" s="10" t="s">
        <v>4286</v>
      </c>
      <c r="B235" s="30" t="s">
        <v>868</v>
      </c>
      <c r="C235" s="23" t="str">
        <f t="shared" si="3"/>
        <v>http://cv.iptc.org/newscodes/mediatopic/20000229</v>
      </c>
      <c r="D235" s="31"/>
      <c r="E235" s="31"/>
      <c r="F235" s="31"/>
      <c r="G235" s="31" t="s">
        <v>869</v>
      </c>
      <c r="H235" s="31"/>
      <c r="I235" s="32" t="s">
        <v>870</v>
      </c>
      <c r="J235" s="80" t="s">
        <v>871</v>
      </c>
      <c r="K235" s="26" t="str">
        <f>VLOOKUP($J235,'[1]SubjectCodes-v19'!$A$2:$E$1405,4)</f>
        <v>security</v>
      </c>
      <c r="L235" s="27" t="str">
        <f>VLOOKUP($J235,'[1]SubjectCodes-v19'!$A$2:$E$1405,5)</f>
        <v>To encompass technical developments in hardware and software, basic research and related areas such as cyber security</v>
      </c>
      <c r="M235" s="28"/>
      <c r="N235" s="29"/>
      <c r="O235" s="29"/>
      <c r="P235" s="29"/>
    </row>
    <row r="236" spans="1:16" s="10" customFormat="1" ht="39">
      <c r="A236" s="10" t="s">
        <v>4286</v>
      </c>
      <c r="B236" s="30" t="s">
        <v>872</v>
      </c>
      <c r="C236" s="23" t="str">
        <f t="shared" si="3"/>
        <v>http://cv.iptc.org/newscodes/mediatopic/20000230</v>
      </c>
      <c r="D236" s="31"/>
      <c r="E236" s="31"/>
      <c r="F236" s="31"/>
      <c r="G236" s="31" t="s">
        <v>873</v>
      </c>
      <c r="H236" s="31"/>
      <c r="I236" s="32" t="s">
        <v>874</v>
      </c>
      <c r="J236" s="80" t="s">
        <v>875</v>
      </c>
      <c r="K236" s="26" t="str">
        <f>VLOOKUP($J236,'[1]SubjectCodes-v19'!$A$2:$E$1405,4)</f>
        <v>semiconductors and active components</v>
      </c>
      <c r="L236" s="27" t="str">
        <f>VLOOKUP($J236,'[1]SubjectCodes-v19'!$A$2:$E$1405,5)</f>
        <v>The basic components that together create working electronic devices such as computers</v>
      </c>
      <c r="M236" s="28"/>
      <c r="N236" s="29"/>
      <c r="O236" s="29"/>
      <c r="P236" s="29"/>
    </row>
    <row r="237" spans="1:16" s="10" customFormat="1" ht="26.25">
      <c r="A237" s="10" t="s">
        <v>4286</v>
      </c>
      <c r="B237" s="30" t="s">
        <v>876</v>
      </c>
      <c r="C237" s="23" t="str">
        <f t="shared" si="3"/>
        <v>http://cv.iptc.org/newscodes/mediatopic/20000231</v>
      </c>
      <c r="D237" s="31"/>
      <c r="E237" s="31"/>
      <c r="F237" s="31"/>
      <c r="G237" s="31" t="s">
        <v>877</v>
      </c>
      <c r="H237" s="31"/>
      <c r="I237" s="32" t="s">
        <v>878</v>
      </c>
      <c r="J237" s="80" t="s">
        <v>879</v>
      </c>
      <c r="K237" s="26" t="str">
        <f>VLOOKUP($J237,'[1]SubjectCodes-v19'!$A$2:$E$1405,4)</f>
        <v>software</v>
      </c>
      <c r="L237" s="27" t="str">
        <f>VLOOKUP($J237,'[1]SubjectCodes-v19'!$A$2:$E$1405,5)</f>
        <v>Programming sets that, when installed on hardware, perform specified functions.</v>
      </c>
      <c r="M237" s="28"/>
      <c r="N237" s="29"/>
      <c r="O237" s="29"/>
      <c r="P237" s="29"/>
    </row>
    <row r="238" spans="1:16" s="10" customFormat="1" ht="51.75">
      <c r="A238" s="10" t="s">
        <v>4286</v>
      </c>
      <c r="B238" s="30" t="s">
        <v>880</v>
      </c>
      <c r="C238" s="23" t="str">
        <f t="shared" si="3"/>
        <v>http://cv.iptc.org/newscodes/mediatopic/20000232</v>
      </c>
      <c r="D238" s="31"/>
      <c r="E238" s="31"/>
      <c r="F238" s="31"/>
      <c r="G238" s="31" t="s">
        <v>881</v>
      </c>
      <c r="H238" s="31"/>
      <c r="I238" s="32" t="s">
        <v>882</v>
      </c>
      <c r="J238" s="80" t="s">
        <v>883</v>
      </c>
      <c r="K238" s="26" t="str">
        <f>VLOOKUP($J238,'[1]SubjectCodes-v19'!$A$2:$E$1405,4)</f>
        <v>telecommunication equipment</v>
      </c>
      <c r="L238" s="27" t="str">
        <f>VLOOKUP($J238,'[1]SubjectCodes-v19'!$A$2:$E$1405,5)</f>
        <v>Devices such as telephone sets, voice/data switches, modems etc that facilitate point-to-point voice/data transmissions</v>
      </c>
      <c r="M238" s="28"/>
      <c r="N238" s="29"/>
      <c r="O238" s="29"/>
      <c r="P238" s="29"/>
    </row>
    <row r="239" spans="1:16" s="10" customFormat="1" ht="39">
      <c r="A239" s="10" t="s">
        <v>4286</v>
      </c>
      <c r="B239" s="30" t="s">
        <v>884</v>
      </c>
      <c r="C239" s="23" t="str">
        <f t="shared" si="3"/>
        <v>http://cv.iptc.org/newscodes/mediatopic/20000233</v>
      </c>
      <c r="D239" s="31"/>
      <c r="E239" s="31"/>
      <c r="F239" s="31"/>
      <c r="G239" s="31" t="s">
        <v>885</v>
      </c>
      <c r="H239" s="31"/>
      <c r="I239" s="32" t="s">
        <v>886</v>
      </c>
      <c r="J239" s="80" t="s">
        <v>887</v>
      </c>
      <c r="K239" s="26" t="str">
        <f>VLOOKUP($J239,'[1]SubjectCodes-v19'!$A$2:$E$1405,4)</f>
        <v>telecommunication service</v>
      </c>
      <c r="L239" s="27" t="str">
        <f>VLOOKUP($J239,'[1]SubjectCodes-v19'!$A$2:$E$1405,5)</f>
        <v>Services provided by commercial companies that facilitate connections between telephones, pagers, computers</v>
      </c>
      <c r="M239" s="28"/>
      <c r="N239" s="29"/>
      <c r="O239" s="29"/>
      <c r="P239" s="29"/>
    </row>
    <row r="240" spans="1:16" s="10" customFormat="1" ht="39">
      <c r="A240" s="10" t="s">
        <v>4286</v>
      </c>
      <c r="B240" s="30" t="s">
        <v>888</v>
      </c>
      <c r="C240" s="23" t="str">
        <f t="shared" si="3"/>
        <v>http://cv.iptc.org/newscodes/mediatopic/20000234</v>
      </c>
      <c r="D240" s="31"/>
      <c r="E240" s="31"/>
      <c r="F240" s="31"/>
      <c r="G240" s="31" t="s">
        <v>889</v>
      </c>
      <c r="H240" s="31"/>
      <c r="I240" s="32" t="s">
        <v>890</v>
      </c>
      <c r="J240" s="80" t="s">
        <v>891</v>
      </c>
      <c r="K240" s="26" t="str">
        <f>VLOOKUP($J240,'[1]SubjectCodes-v19'!$A$2:$E$1405,4)</f>
        <v>wireless technology</v>
      </c>
      <c r="L240" s="27" t="str">
        <f>VLOOKUP($J240,'[1]SubjectCodes-v19'!$A$2:$E$1405,5)</f>
        <v>Transmission of information through means other than point-to-point wired hookups</v>
      </c>
      <c r="M240" s="28"/>
      <c r="N240" s="29"/>
      <c r="O240" s="29"/>
      <c r="P240" s="29"/>
    </row>
    <row r="241" spans="1:16" s="10" customFormat="1" ht="26.25">
      <c r="A241" s="10" t="s">
        <v>4286</v>
      </c>
      <c r="B241" s="30" t="s">
        <v>892</v>
      </c>
      <c r="C241" s="23" t="str">
        <f t="shared" si="3"/>
        <v>http://cv.iptc.org/newscodes/mediatopic/20000235</v>
      </c>
      <c r="D241" s="31"/>
      <c r="E241" s="31"/>
      <c r="F241" s="31" t="s">
        <v>893</v>
      </c>
      <c r="G241" s="31"/>
      <c r="H241" s="31"/>
      <c r="I241" s="32" t="s">
        <v>894</v>
      </c>
      <c r="J241" s="80" t="s">
        <v>895</v>
      </c>
      <c r="K241" s="26" t="str">
        <f>VLOOKUP($J241,'[1]SubjectCodes-v19'!$A$2:$E$1405,4)</f>
        <v>construction and property</v>
      </c>
      <c r="L241" s="27" t="str">
        <f>VLOOKUP($J241,'[1]SubjectCodes-v19'!$A$2:$E$1405,5)</f>
        <v>All items pertaining to the construction and sale of property</v>
      </c>
      <c r="M241" s="28"/>
      <c r="N241" s="29"/>
      <c r="O241" s="29"/>
      <c r="P241" s="29"/>
    </row>
    <row r="242" spans="1:16" s="10" customFormat="1" ht="39">
      <c r="A242" s="10" t="s">
        <v>4286</v>
      </c>
      <c r="B242" s="30" t="s">
        <v>896</v>
      </c>
      <c r="C242" s="23" t="str">
        <f t="shared" si="3"/>
        <v>http://cv.iptc.org/newscodes/mediatopic/20000236</v>
      </c>
      <c r="D242" s="31"/>
      <c r="E242" s="31"/>
      <c r="F242" s="31"/>
      <c r="G242" s="31" t="s">
        <v>897</v>
      </c>
      <c r="H242" s="31"/>
      <c r="I242" s="32" t="s">
        <v>898</v>
      </c>
      <c r="J242" s="80" t="s">
        <v>899</v>
      </c>
      <c r="K242" s="26" t="str">
        <f>VLOOKUP($J242,'[1]SubjectCodes-v19'!$A$2:$E$1405,4)</f>
        <v>design and engineering   </v>
      </c>
      <c r="L242" s="27" t="str">
        <f>VLOOKUP($J242,'[1]SubjectCodes-v19'!$A$2:$E$1405,5)</f>
        <v>Design and planning by Engineers, Architects etc.  of  roads, offices, factories, dams , offshore structures,   </v>
      </c>
      <c r="M242" s="28"/>
      <c r="N242" s="29"/>
      <c r="O242" s="29"/>
      <c r="P242" s="29"/>
    </row>
    <row r="243" spans="1:16" s="10" customFormat="1" ht="39">
      <c r="A243" s="10" t="s">
        <v>4286</v>
      </c>
      <c r="B243" s="30" t="s">
        <v>900</v>
      </c>
      <c r="C243" s="23" t="str">
        <f t="shared" si="3"/>
        <v>http://cv.iptc.org/newscodes/mediatopic/20000237</v>
      </c>
      <c r="D243" s="31"/>
      <c r="E243" s="31"/>
      <c r="F243" s="31"/>
      <c r="G243" s="31" t="s">
        <v>901</v>
      </c>
      <c r="H243" s="31"/>
      <c r="I243" s="32" t="s">
        <v>902</v>
      </c>
      <c r="J243" s="80" t="s">
        <v>903</v>
      </c>
      <c r="K243" s="26" t="str">
        <f>VLOOKUP($J243,'[1]SubjectCodes-v19'!$A$2:$E$1405,4)</f>
        <v>farms   </v>
      </c>
      <c r="L243" s="27" t="str">
        <f>VLOOKUP($J243,'[1]SubjectCodes-v19'!$A$2:$E$1405,5)</f>
        <v>Agricultural areas for the production of foodstuffs, including dairy products, fruits and livestock, such as cattle and fish</v>
      </c>
      <c r="M243" s="28"/>
      <c r="N243" s="29"/>
      <c r="O243" s="29"/>
      <c r="P243" s="29"/>
    </row>
    <row r="244" spans="1:16" s="10" customFormat="1" ht="51.75">
      <c r="A244" s="10" t="s">
        <v>4286</v>
      </c>
      <c r="B244" s="30" t="s">
        <v>904</v>
      </c>
      <c r="C244" s="23" t="str">
        <f t="shared" si="3"/>
        <v>http://cv.iptc.org/newscodes/mediatopic/20000238</v>
      </c>
      <c r="D244" s="31"/>
      <c r="E244" s="31"/>
      <c r="F244" s="31"/>
      <c r="G244" s="31" t="s">
        <v>905</v>
      </c>
      <c r="H244" s="31"/>
      <c r="I244" s="32" t="s">
        <v>906</v>
      </c>
      <c r="J244" s="80" t="s">
        <v>907</v>
      </c>
      <c r="K244" s="26" t="str">
        <f>VLOOKUP($J244,'[1]SubjectCodes-v19'!$A$2:$E$1405,4)</f>
        <v>heavy construction</v>
      </c>
      <c r="L244" s="27" t="str">
        <f>VLOOKUP($J244,'[1]SubjectCodes-v19'!$A$2:$E$1405,5)</f>
        <v>Large scale construction projects, construction of roads, dams, office/factory buildings, offshore and onshore structures, large sport stadiums</v>
      </c>
      <c r="M244" s="28"/>
      <c r="N244" s="29"/>
      <c r="O244" s="29"/>
      <c r="P244" s="29"/>
    </row>
    <row r="245" spans="1:16" s="10" customFormat="1" ht="26.25">
      <c r="A245" s="10" t="s">
        <v>4286</v>
      </c>
      <c r="B245" s="30" t="s">
        <v>908</v>
      </c>
      <c r="C245" s="23" t="str">
        <f t="shared" si="3"/>
        <v>http://cv.iptc.org/newscodes/mediatopic/20000239</v>
      </c>
      <c r="D245" s="31"/>
      <c r="E245" s="31"/>
      <c r="F245" s="31"/>
      <c r="G245" s="31" t="s">
        <v>909</v>
      </c>
      <c r="H245" s="31"/>
      <c r="I245" s="32" t="s">
        <v>910</v>
      </c>
      <c r="J245" s="80" t="s">
        <v>911</v>
      </c>
      <c r="K245" s="26" t="str">
        <f>VLOOKUP($J245,'[1]SubjectCodes-v19'!$A$2:$E$1405,4)</f>
        <v>house building</v>
      </c>
      <c r="L245" s="27" t="str">
        <f>VLOOKUP($J245,'[1]SubjectCodes-v19'!$A$2:$E$1405,5)</f>
        <v>Construction of residences, for private use</v>
      </c>
      <c r="M245" s="28"/>
      <c r="N245" s="29"/>
      <c r="O245" s="29"/>
      <c r="P245" s="29"/>
    </row>
    <row r="246" spans="1:16" s="10" customFormat="1" ht="39">
      <c r="A246" s="10" t="s">
        <v>4286</v>
      </c>
      <c r="B246" s="30" t="s">
        <v>912</v>
      </c>
      <c r="C246" s="23" t="str">
        <f t="shared" si="3"/>
        <v>http://cv.iptc.org/newscodes/mediatopic/20000240</v>
      </c>
      <c r="D246" s="31"/>
      <c r="E246" s="31"/>
      <c r="F246" s="31"/>
      <c r="G246" s="31" t="s">
        <v>913</v>
      </c>
      <c r="H246" s="31"/>
      <c r="I246" s="32" t="s">
        <v>914</v>
      </c>
      <c r="J246" s="80" t="s">
        <v>915</v>
      </c>
      <c r="K246" s="26" t="str">
        <f>VLOOKUP($J246,'[1]SubjectCodes-v19'!$A$2:$E$1405,4)</f>
        <v>land price</v>
      </c>
      <c r="L246" s="27" t="str">
        <f>VLOOKUP($J246,'[1]SubjectCodes-v19'!$A$2:$E$1405,5)</f>
        <v>The price of land in specific zoned areas such as commercial, residential arable as provided by a responsible body   </v>
      </c>
      <c r="M246" s="28"/>
      <c r="N246" s="29"/>
      <c r="O246" s="29"/>
      <c r="P246" s="29"/>
    </row>
    <row r="247" spans="1:16" s="10" customFormat="1" ht="26.25">
      <c r="A247" s="10" t="s">
        <v>4286</v>
      </c>
      <c r="B247" s="30" t="s">
        <v>916</v>
      </c>
      <c r="C247" s="23" t="str">
        <f t="shared" si="3"/>
        <v>http://cv.iptc.org/newscodes/mediatopic/20000241</v>
      </c>
      <c r="D247" s="31"/>
      <c r="E247" s="31"/>
      <c r="F247" s="31"/>
      <c r="G247" s="31" t="s">
        <v>917</v>
      </c>
      <c r="H247" s="31"/>
      <c r="I247" s="32" t="s">
        <v>918</v>
      </c>
      <c r="J247" s="80" t="s">
        <v>919</v>
      </c>
      <c r="K247" s="26" t="str">
        <f>VLOOKUP($J247,'[1]SubjectCodes-v19'!$A$2:$E$1405,4)</f>
        <v>real estate</v>
      </c>
      <c r="L247" s="27" t="str">
        <f>VLOOKUP($J247,'[1]SubjectCodes-v19'!$A$2:$E$1405,5)</f>
        <v>The buying and selling of properties of all types</v>
      </c>
      <c r="M247" s="28"/>
      <c r="N247" s="29"/>
      <c r="O247" s="29"/>
      <c r="P247" s="29"/>
    </row>
    <row r="248" spans="1:16" s="10" customFormat="1" ht="39">
      <c r="A248" s="10" t="s">
        <v>4286</v>
      </c>
      <c r="B248" s="30" t="s">
        <v>920</v>
      </c>
      <c r="C248" s="23" t="str">
        <f t="shared" si="3"/>
        <v>http://cv.iptc.org/newscodes/mediatopic/20000242</v>
      </c>
      <c r="D248" s="31"/>
      <c r="E248" s="31"/>
      <c r="F248" s="31"/>
      <c r="G248" s="31" t="s">
        <v>921</v>
      </c>
      <c r="H248" s="31"/>
      <c r="I248" s="32" t="s">
        <v>922</v>
      </c>
      <c r="J248" s="80" t="s">
        <v>923</v>
      </c>
      <c r="K248" s="26" t="str">
        <f>VLOOKUP($J248,'[1]SubjectCodes-v19'!$A$2:$E$1405,4)</f>
        <v>renovation</v>
      </c>
      <c r="L248" s="27" t="str">
        <f>VLOOKUP($J248,'[1]SubjectCodes-v19'!$A$2:$E$1405,5)</f>
        <v>Restoring properties/structures to a former better state by cleaning, repairing or rebuilding.</v>
      </c>
      <c r="M248" s="28"/>
      <c r="N248" s="29"/>
      <c r="O248" s="29"/>
      <c r="P248" s="29"/>
    </row>
    <row r="249" spans="1:16" s="10" customFormat="1" ht="15">
      <c r="A249" s="10" t="s">
        <v>4286</v>
      </c>
      <c r="B249" s="30" t="s">
        <v>924</v>
      </c>
      <c r="C249" s="23" t="str">
        <f t="shared" si="3"/>
        <v>http://cv.iptc.org/newscodes/mediatopic/20000243</v>
      </c>
      <c r="D249" s="31"/>
      <c r="E249" s="31"/>
      <c r="F249" s="31" t="s">
        <v>925</v>
      </c>
      <c r="G249" s="31"/>
      <c r="H249" s="31"/>
      <c r="I249" s="32" t="s">
        <v>926</v>
      </c>
      <c r="J249" s="80" t="s">
        <v>927</v>
      </c>
      <c r="K249" s="26" t="str">
        <f>VLOOKUP($J249,'[1]SubjectCodes-v19'!$A$2:$E$1405,4)</f>
        <v>consumer goods</v>
      </c>
      <c r="L249" s="27" t="str">
        <f>VLOOKUP($J249,'[1]SubjectCodes-v19'!$A$2:$E$1405,5)</f>
        <v>Items produced for and sold to individuals </v>
      </c>
      <c r="M249" s="28"/>
      <c r="N249" s="29"/>
      <c r="O249" s="29"/>
      <c r="P249" s="29"/>
    </row>
    <row r="250" spans="1:16" s="10" customFormat="1" ht="26.25">
      <c r="A250" s="10" t="s">
        <v>4286</v>
      </c>
      <c r="B250" s="30" t="s">
        <v>928</v>
      </c>
      <c r="C250" s="23" t="str">
        <f t="shared" si="3"/>
        <v>http://cv.iptc.org/newscodes/mediatopic/20000244</v>
      </c>
      <c r="D250" s="31"/>
      <c r="E250" s="31"/>
      <c r="F250" s="31"/>
      <c r="G250" s="31" t="s">
        <v>929</v>
      </c>
      <c r="H250" s="31"/>
      <c r="I250" s="32" t="s">
        <v>930</v>
      </c>
      <c r="J250" s="80" t="s">
        <v>931</v>
      </c>
      <c r="K250" s="26" t="str">
        <f>VLOOKUP($J250,'[1]SubjectCodes-v19'!$A$2:$E$1405,4)</f>
        <v>beverage</v>
      </c>
      <c r="L250" s="27" t="str">
        <f>VLOOKUP($J250,'[1]SubjectCodes-v19'!$A$2:$E$1405,5)</f>
        <v>Liquid consumables, both alcoholic and non-alcoholic</v>
      </c>
      <c r="M250" s="28"/>
      <c r="N250" s="29"/>
      <c r="O250" s="29"/>
      <c r="P250" s="29"/>
    </row>
    <row r="251" spans="1:16" s="10" customFormat="1" ht="15">
      <c r="A251" s="10" t="s">
        <v>4286</v>
      </c>
      <c r="B251" s="30" t="s">
        <v>932</v>
      </c>
      <c r="C251" s="23" t="str">
        <f t="shared" si="3"/>
        <v>http://cv.iptc.org/newscodes/mediatopic/20000245</v>
      </c>
      <c r="D251" s="31"/>
      <c r="E251" s="31"/>
      <c r="F251" s="31"/>
      <c r="G251" s="31" t="s">
        <v>933</v>
      </c>
      <c r="H251" s="31"/>
      <c r="I251" s="32" t="s">
        <v>934</v>
      </c>
      <c r="J251" s="80" t="s">
        <v>935</v>
      </c>
      <c r="K251" s="26" t="str">
        <f>VLOOKUP($J251,'[1]SubjectCodes-v19'!$A$2:$E$1405,4)</f>
        <v>clothing</v>
      </c>
      <c r="L251" s="27" t="str">
        <f>VLOOKUP($J251,'[1]SubjectCodes-v19'!$A$2:$E$1405,5)</f>
        <v>Items of apparel to wear</v>
      </c>
      <c r="M251" s="28"/>
      <c r="N251" s="29"/>
      <c r="O251" s="29"/>
      <c r="P251" s="29"/>
    </row>
    <row r="252" spans="1:16" s="10" customFormat="1" ht="26.25">
      <c r="A252" s="10" t="s">
        <v>4286</v>
      </c>
      <c r="B252" s="30" t="s">
        <v>936</v>
      </c>
      <c r="C252" s="23" t="str">
        <f t="shared" si="3"/>
        <v>http://cv.iptc.org/newscodes/mediatopic/20000246</v>
      </c>
      <c r="D252" s="31"/>
      <c r="E252" s="31"/>
      <c r="F252" s="31"/>
      <c r="G252" s="31" t="s">
        <v>937</v>
      </c>
      <c r="H252" s="31"/>
      <c r="I252" s="32" t="s">
        <v>938</v>
      </c>
      <c r="J252" s="80" t="s">
        <v>939</v>
      </c>
      <c r="K252" s="26" t="str">
        <f>VLOOKUP($J252,'[1]SubjectCodes-v19'!$A$2:$E$1405,4)</f>
        <v>department store</v>
      </c>
      <c r="L252" s="27" t="str">
        <f>VLOOKUP($J252,'[1]SubjectCodes-v19'!$A$2:$E$1405,5)</f>
        <v>Stores largely devoted to the sale of clothing to individuals</v>
      </c>
      <c r="M252" s="28"/>
      <c r="N252" s="29"/>
      <c r="O252" s="29"/>
      <c r="P252" s="29"/>
    </row>
    <row r="253" spans="1:16" s="10" customFormat="1" ht="26.25">
      <c r="A253" s="10" t="s">
        <v>4286</v>
      </c>
      <c r="B253" s="30" t="s">
        <v>940</v>
      </c>
      <c r="C253" s="23" t="str">
        <f t="shared" si="3"/>
        <v>http://cv.iptc.org/newscodes/mediatopic/20000247</v>
      </c>
      <c r="D253" s="31"/>
      <c r="E253" s="31"/>
      <c r="F253" s="31"/>
      <c r="G253" s="31" t="s">
        <v>941</v>
      </c>
      <c r="H253" s="31"/>
      <c r="I253" s="32" t="s">
        <v>942</v>
      </c>
      <c r="J253" s="80" t="s">
        <v>943</v>
      </c>
      <c r="K253" s="26" t="str">
        <f>VLOOKUP($J253,'[1]SubjectCodes-v19'!$A$2:$E$1405,4)</f>
        <v>electronic commerce</v>
      </c>
      <c r="L253" s="27" t="str">
        <f>VLOOKUP($J253,'[1]SubjectCodes-v19'!$A$2:$E$1405,5)</f>
        <v>Buying and selling items through the Internet</v>
      </c>
      <c r="M253" s="28"/>
      <c r="N253" s="29"/>
      <c r="O253" s="29"/>
      <c r="P253" s="29"/>
    </row>
    <row r="254" spans="1:16" s="10" customFormat="1" ht="26.25">
      <c r="A254" s="10" t="s">
        <v>4286</v>
      </c>
      <c r="B254" s="30" t="s">
        <v>944</v>
      </c>
      <c r="C254" s="23" t="str">
        <f t="shared" si="3"/>
        <v>http://cv.iptc.org/newscodes/mediatopic/20000248</v>
      </c>
      <c r="D254" s="31"/>
      <c r="E254" s="31"/>
      <c r="F254" s="31"/>
      <c r="G254" s="31" t="s">
        <v>945</v>
      </c>
      <c r="H254" s="31"/>
      <c r="I254" s="32" t="s">
        <v>946</v>
      </c>
      <c r="J254" s="80" t="s">
        <v>947</v>
      </c>
      <c r="K254" s="26" t="str">
        <f>VLOOKUP($J254,'[1]SubjectCodes-v19'!$A$2:$E$1405,4)</f>
        <v>food</v>
      </c>
      <c r="L254" s="27" t="str">
        <f>VLOOKUP($J254,'[1]SubjectCodes-v19'!$A$2:$E$1405,5)</f>
        <v>Fruits, vegetables, breads, meats for human consumption</v>
      </c>
      <c r="M254" s="28"/>
      <c r="N254" s="34"/>
      <c r="O254" s="29"/>
      <c r="P254" s="29"/>
    </row>
    <row r="255" spans="1:16" s="10" customFormat="1" ht="26.25">
      <c r="A255" s="10" t="s">
        <v>4286</v>
      </c>
      <c r="B255" s="30" t="s">
        <v>948</v>
      </c>
      <c r="C255" s="23" t="str">
        <f t="shared" si="3"/>
        <v>http://cv.iptc.org/newscodes/mediatopic/20000249</v>
      </c>
      <c r="D255" s="31"/>
      <c r="E255" s="31"/>
      <c r="F255" s="31"/>
      <c r="G255" s="31" t="s">
        <v>949</v>
      </c>
      <c r="H255" s="31"/>
      <c r="I255" s="32" t="s">
        <v>950</v>
      </c>
      <c r="J255" s="81" t="s">
        <v>951</v>
      </c>
      <c r="K255" s="26" t="str">
        <f>VLOOKUP($J255,'[1]SubjectCodes-v19'!$A$2:$E$1405,4)</f>
        <v>luxury good</v>
      </c>
      <c r="L255" s="27" t="str">
        <f>VLOOKUP($J255,'[1]SubjectCodes-v19'!$A$2:$E$1405,5)</f>
        <v>Leather bags, jewellery, haute couture, accessories etc</v>
      </c>
      <c r="M255" s="28"/>
      <c r="N255" s="29"/>
      <c r="O255" s="29"/>
      <c r="P255" s="29"/>
    </row>
    <row r="256" spans="1:16" s="10" customFormat="1" ht="15">
      <c r="A256" s="10" t="s">
        <v>4286</v>
      </c>
      <c r="B256" s="30" t="s">
        <v>952</v>
      </c>
      <c r="C256" s="23" t="str">
        <f t="shared" si="3"/>
        <v>http://cv.iptc.org/newscodes/mediatopic/20000250</v>
      </c>
      <c r="D256" s="31"/>
      <c r="E256" s="31"/>
      <c r="F256" s="31"/>
      <c r="G256" s="31" t="s">
        <v>953</v>
      </c>
      <c r="H256" s="31"/>
      <c r="I256" s="32" t="s">
        <v>954</v>
      </c>
      <c r="J256" s="81" t="s">
        <v>955</v>
      </c>
      <c r="K256" s="26" t="str">
        <f>VLOOKUP($J256,'[1]SubjectCodes-v19'!$A$2:$E$1405,4)</f>
        <v>mail order</v>
      </c>
      <c r="L256" s="27" t="str">
        <f>VLOOKUP($J256,'[1]SubjectCodes-v19'!$A$2:$E$1405,5)</f>
        <v>Items sold through and delivered by mail</v>
      </c>
      <c r="M256" s="28"/>
      <c r="N256" s="29"/>
      <c r="O256" s="29"/>
      <c r="P256" s="29"/>
    </row>
    <row r="257" spans="1:16" s="10" customFormat="1" ht="26.25">
      <c r="A257" s="10" t="s">
        <v>4286</v>
      </c>
      <c r="B257" s="30" t="s">
        <v>956</v>
      </c>
      <c r="C257" s="23" t="str">
        <f t="shared" si="3"/>
        <v>http://cv.iptc.org/newscodes/mediatopic/20000251</v>
      </c>
      <c r="D257" s="31"/>
      <c r="E257" s="31"/>
      <c r="F257" s="31"/>
      <c r="G257" s="31" t="s">
        <v>957</v>
      </c>
      <c r="H257" s="31"/>
      <c r="I257" s="32" t="s">
        <v>958</v>
      </c>
      <c r="J257" s="81" t="s">
        <v>959</v>
      </c>
      <c r="K257" s="26" t="str">
        <f>VLOOKUP($J257,'[1]SubjectCodes-v19'!$A$2:$E$1405,4)</f>
        <v>non-durable good</v>
      </c>
      <c r="L257" s="27" t="str">
        <f>VLOOKUP($J257,'[1]SubjectCodes-v19'!$A$2:$E$1405,5)</f>
        <v>Lighters, pens and stationery, tableware, watches, glasses etc</v>
      </c>
      <c r="M257" s="28"/>
      <c r="N257" s="29"/>
      <c r="O257" s="29"/>
      <c r="P257" s="29"/>
    </row>
    <row r="258" spans="1:16" s="10" customFormat="1" ht="15">
      <c r="A258" s="10" t="s">
        <v>4286</v>
      </c>
      <c r="B258" s="30" t="s">
        <v>960</v>
      </c>
      <c r="C258" s="23" t="str">
        <f t="shared" si="3"/>
        <v>http://cv.iptc.org/newscodes/mediatopic/20000252</v>
      </c>
      <c r="D258" s="31"/>
      <c r="E258" s="31"/>
      <c r="F258" s="31"/>
      <c r="G258" s="31" t="s">
        <v>961</v>
      </c>
      <c r="H258" s="31"/>
      <c r="I258" s="32" t="s">
        <v>962</v>
      </c>
      <c r="J258" s="81" t="s">
        <v>963</v>
      </c>
      <c r="K258" s="26" t="str">
        <f>VLOOKUP($J258,'[1]SubjectCodes-v19'!$A$2:$E$1405,4)</f>
        <v>retail</v>
      </c>
      <c r="L258" s="27" t="str">
        <f>VLOOKUP($J258,'[1]SubjectCodes-v19'!$A$2:$E$1405,5)</f>
        <v>The last stage in the sales chain</v>
      </c>
      <c r="M258" s="28"/>
      <c r="N258" s="29"/>
      <c r="O258" s="29"/>
      <c r="P258" s="29"/>
    </row>
    <row r="259" spans="1:16" s="10" customFormat="1" ht="39">
      <c r="A259" s="10" t="s">
        <v>4286</v>
      </c>
      <c r="B259" s="30" t="s">
        <v>964</v>
      </c>
      <c r="C259" s="23" t="str">
        <f t="shared" si="3"/>
        <v>http://cv.iptc.org/newscodes/mediatopic/20000253</v>
      </c>
      <c r="D259" s="31"/>
      <c r="E259" s="31"/>
      <c r="F259" s="31"/>
      <c r="G259" s="31" t="s">
        <v>965</v>
      </c>
      <c r="H259" s="31"/>
      <c r="I259" s="32" t="s">
        <v>966</v>
      </c>
      <c r="J259" s="81" t="s">
        <v>967</v>
      </c>
      <c r="K259" s="26" t="str">
        <f>VLOOKUP($J259,'[1]SubjectCodes-v19'!$A$2:$E$1405,4)</f>
        <v>speciality store</v>
      </c>
      <c r="L259" s="27" t="str">
        <f>VLOOKUP($J259,'[1]SubjectCodes-v19'!$A$2:$E$1405,5)</f>
        <v>Retail outlets that specialize in categories such as shoes, coats, power tools, etc</v>
      </c>
      <c r="M259" s="28"/>
      <c r="N259" s="29"/>
      <c r="O259" s="29"/>
      <c r="P259" s="29"/>
    </row>
    <row r="260" spans="1:16" s="10" customFormat="1" ht="15">
      <c r="A260" s="10" t="s">
        <v>4286</v>
      </c>
      <c r="B260" s="30" t="s">
        <v>968</v>
      </c>
      <c r="C260" s="23" t="str">
        <f t="shared" si="3"/>
        <v>http://cv.iptc.org/newscodes/mediatopic/20000254</v>
      </c>
      <c r="D260" s="31"/>
      <c r="E260" s="31"/>
      <c r="F260" s="31"/>
      <c r="G260" s="31" t="s">
        <v>969</v>
      </c>
      <c r="H260" s="31"/>
      <c r="I260" s="32" t="s">
        <v>970</v>
      </c>
      <c r="J260" s="81" t="s">
        <v>971</v>
      </c>
      <c r="K260" s="26" t="str">
        <f>VLOOKUP($J260,'[1]SubjectCodes-v19'!$A$2:$E$1405,4)</f>
        <v>toy</v>
      </c>
      <c r="L260" s="27" t="str">
        <f>VLOOKUP($J260,'[1]SubjectCodes-v19'!$A$2:$E$1405,5)</f>
        <v>Children's plaything</v>
      </c>
      <c r="M260" s="28"/>
      <c r="N260" s="29"/>
      <c r="O260" s="29"/>
      <c r="P260" s="29"/>
    </row>
    <row r="261" spans="1:16" s="10" customFormat="1" ht="26.25">
      <c r="A261" s="10" t="s">
        <v>4286</v>
      </c>
      <c r="B261" s="30" t="s">
        <v>972</v>
      </c>
      <c r="C261" s="23" t="str">
        <f t="shared" si="3"/>
        <v>http://cv.iptc.org/newscodes/mediatopic/20000255</v>
      </c>
      <c r="D261" s="31"/>
      <c r="E261" s="31"/>
      <c r="F261" s="31"/>
      <c r="G261" s="31" t="s">
        <v>973</v>
      </c>
      <c r="H261" s="31"/>
      <c r="I261" s="32" t="s">
        <v>974</v>
      </c>
      <c r="J261" s="81" t="s">
        <v>975</v>
      </c>
      <c r="K261" s="26" t="str">
        <f>VLOOKUP($J261,'[1]SubjectCodes-v19'!$A$2:$E$1405,4)</f>
        <v>wholesale</v>
      </c>
      <c r="L261" s="27" t="str">
        <f>VLOOKUP($J261,'[1]SubjectCodes-v19'!$A$2:$E$1405,5)</f>
        <v>The first link in the sales chain after production</v>
      </c>
      <c r="M261" s="28"/>
      <c r="N261" s="29"/>
      <c r="O261" s="29"/>
      <c r="P261" s="29"/>
    </row>
    <row r="262" spans="1:16" s="10" customFormat="1" ht="39">
      <c r="A262" s="10" t="s">
        <v>4286</v>
      </c>
      <c r="B262" s="30" t="s">
        <v>976</v>
      </c>
      <c r="C262" s="23" t="str">
        <f t="shared" si="3"/>
        <v>http://cv.iptc.org/newscodes/mediatopic/20000256</v>
      </c>
      <c r="D262" s="31"/>
      <c r="E262" s="31"/>
      <c r="F262" s="31" t="s">
        <v>977</v>
      </c>
      <c r="G262" s="31"/>
      <c r="H262" s="31"/>
      <c r="I262" s="32" t="s">
        <v>978</v>
      </c>
      <c r="J262" s="81" t="s">
        <v>979</v>
      </c>
      <c r="K262" s="26" t="str">
        <f>VLOOKUP($J262,'[1]SubjectCodes-v19'!$A$2:$E$1405,4)</f>
        <v>energy and resource</v>
      </c>
      <c r="L262" s="27" t="str">
        <f>VLOOKUP($J262,'[1]SubjectCodes-v19'!$A$2:$E$1405,5)</f>
        <v>Production of electrical power, and the water, air, sunlight, and fuels used to produce them</v>
      </c>
      <c r="M262" s="28"/>
      <c r="N262" s="29"/>
      <c r="O262" s="29"/>
      <c r="P262" s="29"/>
    </row>
    <row r="263" spans="1:16" s="10" customFormat="1" ht="26.25">
      <c r="A263" s="10" t="s">
        <v>4286</v>
      </c>
      <c r="B263" s="30" t="s">
        <v>980</v>
      </c>
      <c r="C263" s="23" t="str">
        <f t="shared" si="3"/>
        <v>http://cv.iptc.org/newscodes/mediatopic/20000257</v>
      </c>
      <c r="D263" s="31"/>
      <c r="E263" s="31"/>
      <c r="F263" s="31"/>
      <c r="G263" s="31" t="s">
        <v>981</v>
      </c>
      <c r="H263" s="31"/>
      <c r="I263" s="32" t="s">
        <v>982</v>
      </c>
      <c r="J263" s="81" t="s">
        <v>983</v>
      </c>
      <c r="K263" s="26" t="str">
        <f>VLOOKUP($J263,'[1]SubjectCodes-v19'!$A$2:$E$1405,4)</f>
        <v>alternative energy</v>
      </c>
      <c r="L263" s="27" t="str">
        <f>VLOOKUP($J263,'[1]SubjectCodes-v19'!$A$2:$E$1405,5)</f>
        <v>Stories about the alternative energy business</v>
      </c>
      <c r="M263" s="28"/>
      <c r="N263" s="29"/>
      <c r="O263" s="29"/>
      <c r="P263" s="29"/>
    </row>
    <row r="264" spans="1:16" s="10" customFormat="1" ht="39">
      <c r="A264" s="10" t="s">
        <v>4286</v>
      </c>
      <c r="B264" s="30" t="s">
        <v>984</v>
      </c>
      <c r="C264" s="23" t="str">
        <f aca="true" t="shared" si="4" ref="C264:C327">A264&amp;B264</f>
        <v>http://cv.iptc.org/newscodes/mediatopic/20000258</v>
      </c>
      <c r="D264" s="31"/>
      <c r="E264" s="31"/>
      <c r="F264" s="31"/>
      <c r="G264" s="31" t="s">
        <v>985</v>
      </c>
      <c r="H264" s="31"/>
      <c r="I264" s="32" t="s">
        <v>986</v>
      </c>
      <c r="J264" s="81" t="s">
        <v>987</v>
      </c>
      <c r="K264" s="26" t="str">
        <f>VLOOKUP($J264,'[1]SubjectCodes-v19'!$A$2:$E$1405,4)</f>
        <v>coal</v>
      </c>
      <c r="L264" s="27" t="str">
        <f>VLOOKUP($J264,'[1]SubjectCodes-v19'!$A$2:$E$1405,5)</f>
        <v>Production and mining of anthracite and bituminous products for use in power production</v>
      </c>
      <c r="M264" s="28"/>
      <c r="N264" s="29"/>
      <c r="O264" s="29"/>
      <c r="P264" s="29"/>
    </row>
    <row r="265" spans="1:16" s="10" customFormat="1" ht="51.75">
      <c r="A265" s="10" t="s">
        <v>4286</v>
      </c>
      <c r="B265" s="30" t="s">
        <v>988</v>
      </c>
      <c r="C265" s="23" t="str">
        <f t="shared" si="4"/>
        <v>http://cv.iptc.org/newscodes/mediatopic/20000259</v>
      </c>
      <c r="D265" s="31"/>
      <c r="E265" s="31"/>
      <c r="F265" s="31"/>
      <c r="G265" s="31" t="s">
        <v>989</v>
      </c>
      <c r="H265" s="31"/>
      <c r="I265" s="32" t="s">
        <v>990</v>
      </c>
      <c r="J265" s="81" t="s">
        <v>991</v>
      </c>
      <c r="K265" s="26" t="str">
        <f>VLOOKUP($J265,'[1]SubjectCodes-v19'!$A$2:$E$1405,4)</f>
        <v>diesel fuel</v>
      </c>
      <c r="L265" s="27" t="str">
        <f>VLOOKUP($J265,'[1]SubjectCodes-v19'!$A$2:$E$1405,5)</f>
        <v>A distilled petroleum product heavier than gasoline used not only for trucks, marine engines, but in certain forms for home heating</v>
      </c>
      <c r="M265" s="28"/>
      <c r="N265" s="29"/>
      <c r="O265" s="29"/>
      <c r="P265" s="29"/>
    </row>
    <row r="266" spans="1:16" s="10" customFormat="1" ht="51.75">
      <c r="A266" s="10" t="s">
        <v>4286</v>
      </c>
      <c r="B266" s="30" t="s">
        <v>992</v>
      </c>
      <c r="C266" s="23" t="str">
        <f t="shared" si="4"/>
        <v>http://cv.iptc.org/newscodes/mediatopic/20000260</v>
      </c>
      <c r="D266" s="31"/>
      <c r="E266" s="31"/>
      <c r="F266" s="31"/>
      <c r="G266" s="31" t="s">
        <v>993</v>
      </c>
      <c r="H266" s="31"/>
      <c r="I266" s="32" t="s">
        <v>994</v>
      </c>
      <c r="J266" s="81" t="s">
        <v>995</v>
      </c>
      <c r="K266" s="26" t="str">
        <f>VLOOKUP($J266,'[1]SubjectCodes-v19'!$A$2:$E$1405,4)</f>
        <v>electricity production and distribution</v>
      </c>
      <c r="L266" s="27" t="str">
        <f>VLOOKUP($J266,'[1]SubjectCodes-v19'!$A$2:$E$1405,5)</f>
        <v>Primarily concerning the power line distribution system, but also the sale of electrical power at wholesale and retail levels</v>
      </c>
      <c r="M266" s="28"/>
      <c r="N266" s="29"/>
      <c r="O266" s="29"/>
      <c r="P266" s="29"/>
    </row>
    <row r="267" spans="1:16" s="10" customFormat="1" ht="39">
      <c r="A267" s="10" t="s">
        <v>4286</v>
      </c>
      <c r="B267" s="30" t="s">
        <v>996</v>
      </c>
      <c r="C267" s="23" t="str">
        <f t="shared" si="4"/>
        <v>http://cv.iptc.org/newscodes/mediatopic/20000261</v>
      </c>
      <c r="D267" s="31"/>
      <c r="E267" s="31"/>
      <c r="F267" s="31"/>
      <c r="G267" s="31" t="s">
        <v>997</v>
      </c>
      <c r="H267" s="31"/>
      <c r="I267" s="32" t="s">
        <v>998</v>
      </c>
      <c r="J267" s="78" t="s">
        <v>979</v>
      </c>
      <c r="K267" s="26" t="str">
        <f>VLOOKUP($J267,'[1]SubjectCodes-v19'!$A$2:$E$1405,4)</f>
        <v>energy and resource</v>
      </c>
      <c r="L267" s="27" t="str">
        <f>VLOOKUP($J267,'[1]SubjectCodes-v19'!$A$2:$E$1405,5)</f>
        <v>Production of electrical power, and the water, air, sunlight, and fuels used to produce them</v>
      </c>
      <c r="M267" s="28"/>
      <c r="N267" s="29"/>
      <c r="O267" s="29"/>
      <c r="P267" s="29"/>
    </row>
    <row r="268" spans="1:16" s="10" customFormat="1" ht="39">
      <c r="A268" s="10" t="s">
        <v>4286</v>
      </c>
      <c r="B268" s="30" t="s">
        <v>999</v>
      </c>
      <c r="C268" s="23" t="str">
        <f t="shared" si="4"/>
        <v>http://cv.iptc.org/newscodes/mediatopic/20000262</v>
      </c>
      <c r="D268" s="31"/>
      <c r="E268" s="31"/>
      <c r="F268" s="31"/>
      <c r="G268" s="31" t="s">
        <v>1000</v>
      </c>
      <c r="H268" s="31"/>
      <c r="I268" s="32" t="s">
        <v>1001</v>
      </c>
      <c r="J268" s="81" t="s">
        <v>1002</v>
      </c>
      <c r="K268" s="26" t="str">
        <f>VLOOKUP($J268,'[1]SubjectCodes-v19'!$A$2:$E$1405,4)</f>
        <v>kerosene/paraffin</v>
      </c>
      <c r="L268" s="27" t="str">
        <f>VLOOKUP($J268,'[1]SubjectCodes-v19'!$A$2:$E$1405,5)</f>
        <v>A light petroleum distillate used for cooking fuel, aircraft jet engines, lamps, heating and cleaning</v>
      </c>
      <c r="M268" s="28"/>
      <c r="N268" s="29"/>
      <c r="O268" s="29"/>
      <c r="P268" s="29"/>
    </row>
    <row r="269" spans="1:16" s="10" customFormat="1" ht="39">
      <c r="A269" s="10" t="s">
        <v>4286</v>
      </c>
      <c r="B269" s="30" t="s">
        <v>1003</v>
      </c>
      <c r="C269" s="23" t="str">
        <f t="shared" si="4"/>
        <v>http://cv.iptc.org/newscodes/mediatopic/20000263</v>
      </c>
      <c r="D269" s="31"/>
      <c r="E269" s="31"/>
      <c r="F269" s="31"/>
      <c r="G269" s="31" t="s">
        <v>1004</v>
      </c>
      <c r="H269" s="31"/>
      <c r="I269" s="32" t="s">
        <v>1005</v>
      </c>
      <c r="J269" s="81" t="s">
        <v>1006</v>
      </c>
      <c r="K269" s="26" t="str">
        <f>VLOOKUP($J269,'[1]SubjectCodes-v19'!$A$2:$E$1405,4)</f>
        <v>natural gas</v>
      </c>
      <c r="L269" s="27" t="str">
        <f>VLOOKUP($J269,'[1]SubjectCodes-v19'!$A$2:$E$1405,5)</f>
        <v>A natural resource, mainly methane in an flammable gaseous state, from the ground</v>
      </c>
      <c r="M269" s="28"/>
      <c r="N269" s="29"/>
      <c r="O269" s="29"/>
      <c r="P269" s="29"/>
    </row>
    <row r="270" spans="1:16" s="10" customFormat="1" ht="26.25">
      <c r="A270" s="10" t="s">
        <v>4286</v>
      </c>
      <c r="B270" s="30" t="s">
        <v>1007</v>
      </c>
      <c r="C270" s="23" t="str">
        <f t="shared" si="4"/>
        <v>http://cv.iptc.org/newscodes/mediatopic/20000265</v>
      </c>
      <c r="D270" s="31"/>
      <c r="E270" s="31"/>
      <c r="F270" s="31"/>
      <c r="G270" s="31" t="s">
        <v>1008</v>
      </c>
      <c r="H270" s="31"/>
      <c r="I270" s="32" t="s">
        <v>1009</v>
      </c>
      <c r="J270" s="81" t="s">
        <v>1010</v>
      </c>
      <c r="K270" s="26" t="str">
        <f>VLOOKUP($J270,'[1]SubjectCodes-v19'!$A$2:$E$1405,4)</f>
        <v>nuclear power</v>
      </c>
      <c r="L270" s="27" t="str">
        <f>VLOOKUP($J270,'[1]SubjectCodes-v19'!$A$2:$E$1405,5)</f>
        <v>Use of radioactive materials for power production</v>
      </c>
      <c r="M270" s="28"/>
      <c r="N270" s="29"/>
      <c r="O270" s="29"/>
      <c r="P270" s="29"/>
    </row>
    <row r="271" spans="1:16" s="10" customFormat="1" ht="26.25">
      <c r="A271" s="10" t="s">
        <v>4286</v>
      </c>
      <c r="B271" s="30" t="s">
        <v>1011</v>
      </c>
      <c r="C271" s="23" t="str">
        <f t="shared" si="4"/>
        <v>http://cv.iptc.org/newscodes/mediatopic/20000266</v>
      </c>
      <c r="D271" s="31"/>
      <c r="E271" s="31"/>
      <c r="F271" s="31"/>
      <c r="G271" s="31" t="s">
        <v>1012</v>
      </c>
      <c r="H271" s="31"/>
      <c r="I271" s="32" t="s">
        <v>1013</v>
      </c>
      <c r="J271" s="81" t="s">
        <v>1014</v>
      </c>
      <c r="K271" s="26" t="str">
        <f>VLOOKUP($J271,'[1]SubjectCodes-v19'!$A$2:$E$1405,4)</f>
        <v>oil and gas - downstream activities</v>
      </c>
      <c r="L271" s="27" t="str">
        <f>VLOOKUP($J271,'[1]SubjectCodes-v19'!$A$2:$E$1405,5)</f>
        <v>All matters concerning oil and gas, typically refining and distribution activities</v>
      </c>
      <c r="M271" s="28"/>
      <c r="N271" s="29"/>
      <c r="O271" s="29"/>
      <c r="P271" s="29"/>
    </row>
    <row r="272" spans="1:16" s="10" customFormat="1" ht="39">
      <c r="A272" s="10" t="s">
        <v>4286</v>
      </c>
      <c r="B272" s="30" t="s">
        <v>1015</v>
      </c>
      <c r="C272" s="23" t="str">
        <f t="shared" si="4"/>
        <v>http://cv.iptc.org/newscodes/mediatopic/20000267</v>
      </c>
      <c r="D272" s="31"/>
      <c r="E272" s="31"/>
      <c r="F272" s="31"/>
      <c r="G272" s="31" t="s">
        <v>1016</v>
      </c>
      <c r="H272" s="31"/>
      <c r="I272" s="32" t="s">
        <v>1017</v>
      </c>
      <c r="J272" s="81" t="s">
        <v>1018</v>
      </c>
      <c r="K272" s="26" t="str">
        <f>VLOOKUP($J272,'[1]SubjectCodes-v19'!$A$2:$E$1405,4)</f>
        <v>oil and gas - upstream activities</v>
      </c>
      <c r="L272" s="27" t="str">
        <f>VLOOKUP($J272,'[1]SubjectCodes-v19'!$A$2:$E$1405,5)</f>
        <v>All matters concerning oil and gas, typically supply chain activities from the reservoir to the refinery gate</v>
      </c>
      <c r="M272" s="28"/>
      <c r="N272" s="29"/>
      <c r="O272" s="29"/>
      <c r="P272" s="29"/>
    </row>
    <row r="273" spans="1:16" s="10" customFormat="1" ht="26.25">
      <c r="A273" s="10" t="s">
        <v>4286</v>
      </c>
      <c r="B273" s="30" t="s">
        <v>1019</v>
      </c>
      <c r="C273" s="23" t="str">
        <f t="shared" si="4"/>
        <v>http://cv.iptc.org/newscodes/mediatopic/20000268</v>
      </c>
      <c r="D273" s="31"/>
      <c r="E273" s="31"/>
      <c r="F273" s="31"/>
      <c r="G273" s="31" t="s">
        <v>1020</v>
      </c>
      <c r="H273" s="31"/>
      <c r="I273" s="32" t="s">
        <v>1021</v>
      </c>
      <c r="J273" s="81" t="s">
        <v>1022</v>
      </c>
      <c r="K273" s="26" t="str">
        <f>VLOOKUP($J273,'[1]SubjectCodes-v19'!$A$2:$E$1405,4)</f>
        <v>petrol</v>
      </c>
      <c r="L273" s="27" t="str">
        <f>VLOOKUP($J273,'[1]SubjectCodes-v19'!$A$2:$E$1405,5)</f>
        <v>Distilled petroleum product used for automotive fuel, with or without additives</v>
      </c>
      <c r="M273" s="28"/>
      <c r="N273" s="29"/>
      <c r="O273" s="29"/>
      <c r="P273" s="29"/>
    </row>
    <row r="274" spans="1:16" s="10" customFormat="1" ht="26.25">
      <c r="A274" s="10" t="s">
        <v>4286</v>
      </c>
      <c r="B274" s="30" t="s">
        <v>1023</v>
      </c>
      <c r="C274" s="23" t="str">
        <f t="shared" si="4"/>
        <v>http://cv.iptc.org/newscodes/mediatopic/20000269</v>
      </c>
      <c r="D274" s="31"/>
      <c r="E274" s="31"/>
      <c r="F274" s="31"/>
      <c r="G274" s="31" t="s">
        <v>1024</v>
      </c>
      <c r="H274" s="31"/>
      <c r="I274" s="32" t="s">
        <v>1025</v>
      </c>
      <c r="J274" s="81" t="s">
        <v>1026</v>
      </c>
      <c r="K274" s="26" t="str">
        <f>VLOOKUP($J274,'[1]SubjectCodes-v19'!$A$2:$E$1405,4)</f>
        <v>waste management and pollution control</v>
      </c>
      <c r="L274" s="27" t="str">
        <f>VLOOKUP($J274,'[1]SubjectCodes-v19'!$A$2:$E$1405,5)</f>
        <v>Stories about the business of waste management and pollution control</v>
      </c>
      <c r="M274" s="28"/>
      <c r="N274" s="29"/>
      <c r="O274" s="29"/>
      <c r="P274" s="29"/>
    </row>
    <row r="275" spans="1:16" s="10" customFormat="1" ht="26.25">
      <c r="A275" s="10" t="s">
        <v>4286</v>
      </c>
      <c r="B275" s="30" t="s">
        <v>1027</v>
      </c>
      <c r="C275" s="23" t="str">
        <f t="shared" si="4"/>
        <v>http://cv.iptc.org/newscodes/mediatopic/20000270</v>
      </c>
      <c r="D275" s="31"/>
      <c r="E275" s="31"/>
      <c r="F275" s="31"/>
      <c r="G275" s="31" t="s">
        <v>1028</v>
      </c>
      <c r="H275" s="31"/>
      <c r="I275" s="32" t="s">
        <v>1029</v>
      </c>
      <c r="J275" s="81" t="s">
        <v>1030</v>
      </c>
      <c r="K275" s="26" t="str">
        <f>VLOOKUP($J275,'[1]SubjectCodes-v19'!$A$2:$E$1405,4)</f>
        <v>water supply</v>
      </c>
      <c r="L275" s="27" t="str">
        <f>VLOOKUP($J275,'[1]SubjectCodes-v19'!$A$2:$E$1405,5)</f>
        <v>Stories about the business of providing water for human use</v>
      </c>
      <c r="M275" s="28"/>
      <c r="N275" s="29"/>
      <c r="O275" s="29"/>
      <c r="P275" s="29"/>
    </row>
    <row r="276" spans="1:16" s="10" customFormat="1" ht="39">
      <c r="A276" s="10" t="s">
        <v>4286</v>
      </c>
      <c r="B276" s="30" t="s">
        <v>1031</v>
      </c>
      <c r="C276" s="23" t="str">
        <f t="shared" si="4"/>
        <v>http://cv.iptc.org/newscodes/mediatopic/20000271</v>
      </c>
      <c r="D276" s="31"/>
      <c r="E276" s="31"/>
      <c r="F276" s="31" t="s">
        <v>1032</v>
      </c>
      <c r="G276" s="31"/>
      <c r="H276" s="31"/>
      <c r="I276" s="32" t="s">
        <v>1033</v>
      </c>
      <c r="J276" s="81" t="s">
        <v>1034</v>
      </c>
      <c r="K276" s="26" t="str">
        <f>VLOOKUP($J276,'[1]SubjectCodes-v19'!$A$2:$E$1405,4)</f>
        <v>financial and business service</v>
      </c>
      <c r="L276" s="27" t="str">
        <f>VLOOKUP($J276,'[1]SubjectCodes-v19'!$A$2:$E$1405,5)</f>
        <v>Services  that transmit, safeguard, keep track of money or provide backup to commercial enterprises</v>
      </c>
      <c r="M276" s="28"/>
      <c r="N276" s="29"/>
      <c r="O276" s="29"/>
      <c r="P276" s="29"/>
    </row>
    <row r="277" spans="1:16" s="10" customFormat="1" ht="39">
      <c r="A277" s="10" t="s">
        <v>4286</v>
      </c>
      <c r="B277" s="30" t="s">
        <v>1035</v>
      </c>
      <c r="C277" s="23" t="str">
        <f t="shared" si="4"/>
        <v>http://cv.iptc.org/newscodes/mediatopic/20000272</v>
      </c>
      <c r="D277" s="31"/>
      <c r="E277" s="31"/>
      <c r="F277" s="31"/>
      <c r="G277" s="31" t="s">
        <v>1036</v>
      </c>
      <c r="H277" s="31"/>
      <c r="I277" s="32" t="s">
        <v>1037</v>
      </c>
      <c r="J277" s="81" t="s">
        <v>1038</v>
      </c>
      <c r="K277" s="26" t="str">
        <f>VLOOKUP($J277,'[1]SubjectCodes-v19'!$A$2:$E$1405,4)</f>
        <v>accountancy and auditing</v>
      </c>
      <c r="L277" s="27" t="str">
        <f>VLOOKUP($J277,'[1]SubjectCodes-v19'!$A$2:$E$1405,5)</f>
        <v>Services provide balance sheet, budgets reconciliation and examine accuracy of financial statements</v>
      </c>
      <c r="M277" s="28"/>
      <c r="N277" s="29"/>
      <c r="O277" s="29"/>
      <c r="P277" s="29"/>
    </row>
    <row r="278" spans="1:16" s="10" customFormat="1" ht="15">
      <c r="A278" s="10" t="s">
        <v>4286</v>
      </c>
      <c r="B278" s="30" t="s">
        <v>1039</v>
      </c>
      <c r="C278" s="23" t="str">
        <f t="shared" si="4"/>
        <v>http://cv.iptc.org/newscodes/mediatopic/20000273</v>
      </c>
      <c r="D278" s="31"/>
      <c r="E278" s="31"/>
      <c r="F278" s="31"/>
      <c r="G278" s="31" t="s">
        <v>1040</v>
      </c>
      <c r="H278" s="31"/>
      <c r="I278" s="32" t="s">
        <v>1041</v>
      </c>
      <c r="J278" s="81" t="s">
        <v>1042</v>
      </c>
      <c r="K278" s="26" t="str">
        <f>VLOOKUP($J278,'[1]SubjectCodes-v19'!$A$2:$E$1405,4)</f>
        <v>auction service</v>
      </c>
      <c r="L278" s="27" t="str">
        <f>VLOOKUP($J278,'[1]SubjectCodes-v19'!$A$2:$E$1405,5)</f>
        <v>Sales by bidding</v>
      </c>
      <c r="M278" s="28"/>
      <c r="N278" s="29"/>
      <c r="O278" s="29"/>
      <c r="P278" s="29"/>
    </row>
    <row r="279" spans="1:16" s="10" customFormat="1" ht="26.25">
      <c r="A279" s="10" t="s">
        <v>4286</v>
      </c>
      <c r="B279" s="30" t="s">
        <v>1043</v>
      </c>
      <c r="C279" s="23" t="str">
        <f t="shared" si="4"/>
        <v>http://cv.iptc.org/newscodes/mediatopic/20000274</v>
      </c>
      <c r="D279" s="31"/>
      <c r="E279" s="31"/>
      <c r="F279" s="31"/>
      <c r="G279" s="31" t="s">
        <v>1044</v>
      </c>
      <c r="H279" s="31"/>
      <c r="I279" s="32" t="s">
        <v>1045</v>
      </c>
      <c r="J279" s="81" t="s">
        <v>1046</v>
      </c>
      <c r="K279" s="26" t="str">
        <f>VLOOKUP($J279,'[1]SubjectCodes-v19'!$A$2:$E$1405,4)</f>
        <v>banking</v>
      </c>
      <c r="L279" s="27" t="str">
        <f>VLOOKUP($J279,'[1]SubjectCodes-v19'!$A$2:$E$1405,5)</f>
        <v>Services for storing, transmitting, receiving and delivery of cash moneys</v>
      </c>
      <c r="M279" s="28"/>
      <c r="N279" s="29"/>
      <c r="O279" s="29"/>
      <c r="P279" s="29"/>
    </row>
    <row r="280" spans="1:16" s="10" customFormat="1" ht="39">
      <c r="A280" s="10" t="s">
        <v>4286</v>
      </c>
      <c r="B280" s="30" t="s">
        <v>1047</v>
      </c>
      <c r="C280" s="23" t="str">
        <f t="shared" si="4"/>
        <v>http://cv.iptc.org/newscodes/mediatopic/20000275</v>
      </c>
      <c r="D280" s="31"/>
      <c r="E280" s="31"/>
      <c r="F280" s="31"/>
      <c r="G280" s="31" t="s">
        <v>1048</v>
      </c>
      <c r="H280" s="31"/>
      <c r="I280" s="32" t="s">
        <v>1049</v>
      </c>
      <c r="J280" s="81" t="s">
        <v>1050</v>
      </c>
      <c r="K280" s="26" t="str">
        <f>VLOOKUP($J280,'[1]SubjectCodes-v19'!$A$2:$E$1405,4)</f>
        <v>consultancy service</v>
      </c>
      <c r="L280" s="27" t="str">
        <f>VLOOKUP($J280,'[1]SubjectCodes-v19'!$A$2:$E$1405,5)</f>
        <v>Providers of expert knowledge in a wide range of fields usually on a temporary, contract basis</v>
      </c>
      <c r="M280" s="28"/>
      <c r="N280" s="29"/>
      <c r="O280" s="29"/>
      <c r="P280" s="29"/>
    </row>
    <row r="281" spans="1:16" s="10" customFormat="1" ht="26.25">
      <c r="A281" s="10" t="s">
        <v>4286</v>
      </c>
      <c r="B281" s="30" t="s">
        <v>1051</v>
      </c>
      <c r="C281" s="23" t="str">
        <f t="shared" si="4"/>
        <v>http://cv.iptc.org/newscodes/mediatopic/20000276</v>
      </c>
      <c r="D281" s="31"/>
      <c r="E281" s="31"/>
      <c r="F281" s="31"/>
      <c r="G281" s="31" t="s">
        <v>1052</v>
      </c>
      <c r="H281" s="31"/>
      <c r="I281" s="32" t="s">
        <v>1053</v>
      </c>
      <c r="J281" s="81" t="s">
        <v>1054</v>
      </c>
      <c r="K281" s="26" t="str">
        <f>VLOOKUP($J281,'[1]SubjectCodes-v19'!$A$2:$E$1405,4)</f>
        <v>employment agency</v>
      </c>
      <c r="L281" s="27" t="str">
        <f>VLOOKUP($J281,'[1]SubjectCodes-v19'!$A$2:$E$1405,5)</f>
        <v>A service helping people find jobs, and companies to find workers</v>
      </c>
      <c r="M281" s="28"/>
      <c r="N281" s="29"/>
      <c r="O281" s="29"/>
      <c r="P281" s="29"/>
    </row>
    <row r="282" spans="1:16" s="10" customFormat="1" ht="26.25">
      <c r="A282" s="10" t="s">
        <v>4286</v>
      </c>
      <c r="B282" s="30" t="s">
        <v>1055</v>
      </c>
      <c r="C282" s="23" t="str">
        <f t="shared" si="4"/>
        <v>http://cv.iptc.org/newscodes/mediatopic/20000277</v>
      </c>
      <c r="D282" s="31"/>
      <c r="E282" s="31"/>
      <c r="F282" s="31"/>
      <c r="G282" s="31" t="s">
        <v>1056</v>
      </c>
      <c r="H282" s="31"/>
      <c r="I282" s="32" t="s">
        <v>1057</v>
      </c>
      <c r="J282" s="81" t="s">
        <v>1058</v>
      </c>
      <c r="K282" s="26" t="str">
        <f>VLOOKUP($J282,'[1]SubjectCodes-v19'!$A$2:$E$1405,4)</f>
        <v>funeral parlour and crematorium</v>
      </c>
      <c r="L282" s="27" t="str">
        <f>VLOOKUP($J282,'[1]SubjectCodes-v19'!$A$2:$E$1405,5)</f>
        <v>Companies that provide services for disposal of the dead</v>
      </c>
      <c r="M282" s="28"/>
      <c r="N282" s="29"/>
      <c r="O282" s="29"/>
      <c r="P282" s="29"/>
    </row>
    <row r="283" spans="1:16" s="10" customFormat="1" ht="26.25">
      <c r="A283" s="10" t="s">
        <v>4286</v>
      </c>
      <c r="B283" s="30" t="s">
        <v>1059</v>
      </c>
      <c r="C283" s="23" t="str">
        <f t="shared" si="4"/>
        <v>http://cv.iptc.org/newscodes/mediatopic/20000278</v>
      </c>
      <c r="D283" s="31"/>
      <c r="E283" s="31"/>
      <c r="F283" s="31"/>
      <c r="G283" s="31" t="s">
        <v>1060</v>
      </c>
      <c r="H283" s="31"/>
      <c r="I283" s="32" t="s">
        <v>1061</v>
      </c>
      <c r="J283" s="81" t="s">
        <v>1062</v>
      </c>
      <c r="K283" s="26" t="str">
        <f>VLOOKUP($J283,'[1]SubjectCodes-v19'!$A$2:$E$1405,4)</f>
        <v>healthcare provider</v>
      </c>
      <c r="L283" s="27" t="str">
        <f>VLOOKUP($J283,'[1]SubjectCodes-v19'!$A$2:$E$1405,5)</f>
        <v>Providers of medical services at all levels, including doctors, hospitals etc</v>
      </c>
      <c r="M283" s="28"/>
      <c r="N283" s="29"/>
      <c r="O283" s="29"/>
      <c r="P283" s="29"/>
    </row>
    <row r="284" spans="1:16" s="10" customFormat="1" ht="51.75">
      <c r="A284" s="10" t="s">
        <v>4286</v>
      </c>
      <c r="B284" s="30" t="s">
        <v>1063</v>
      </c>
      <c r="C284" s="23" t="str">
        <f t="shared" si="4"/>
        <v>http://cv.iptc.org/newscodes/mediatopic/20000279</v>
      </c>
      <c r="D284" s="31"/>
      <c r="E284" s="31"/>
      <c r="F284" s="31"/>
      <c r="G284" s="31" t="s">
        <v>1064</v>
      </c>
      <c r="H284" s="31"/>
      <c r="I284" s="32" t="s">
        <v>1065</v>
      </c>
      <c r="J284" s="81" t="s">
        <v>1066</v>
      </c>
      <c r="K284" s="26" t="str">
        <f>VLOOKUP($J284,'[1]SubjectCodes-v19'!$A$2:$E$1405,4)</f>
        <v>insurance</v>
      </c>
      <c r="L284" s="27" t="str">
        <f>VLOOKUP($J284,'[1]SubjectCodes-v19'!$A$2:$E$1405,5)</f>
        <v>A risk taking venture that allows individuals to pay small amounts periodically to guard financially against unexpected events</v>
      </c>
      <c r="M284" s="28"/>
      <c r="N284" s="29"/>
      <c r="O284" s="29"/>
      <c r="P284" s="29"/>
    </row>
    <row r="285" spans="1:16" s="10" customFormat="1" ht="26.25">
      <c r="A285" s="10" t="s">
        <v>4286</v>
      </c>
      <c r="B285" s="30" t="s">
        <v>1067</v>
      </c>
      <c r="C285" s="23" t="str">
        <f t="shared" si="4"/>
        <v>http://cv.iptc.org/newscodes/mediatopic/20000280</v>
      </c>
      <c r="D285" s="31"/>
      <c r="E285" s="31"/>
      <c r="F285" s="31"/>
      <c r="G285" s="31" t="s">
        <v>1068</v>
      </c>
      <c r="H285" s="31"/>
      <c r="I285" s="32" t="s">
        <v>1069</v>
      </c>
      <c r="J285" s="81" t="s">
        <v>1070</v>
      </c>
      <c r="K285" s="26" t="str">
        <f>VLOOKUP($J285,'[1]SubjectCodes-v19'!$A$2:$E$1405,4)</f>
        <v>investment service</v>
      </c>
      <c r="L285" s="27" t="str">
        <f>VLOOKUP($J285,'[1]SubjectCodes-v19'!$A$2:$E$1405,5)</f>
        <v>Financial advisers, as opposed to stock dealers or consultants</v>
      </c>
      <c r="M285" s="28"/>
      <c r="N285" s="29"/>
      <c r="O285" s="29"/>
      <c r="P285" s="29"/>
    </row>
    <row r="286" spans="1:16" s="10" customFormat="1" ht="39">
      <c r="A286" s="10" t="s">
        <v>4286</v>
      </c>
      <c r="B286" s="30" t="s">
        <v>1071</v>
      </c>
      <c r="C286" s="23" t="str">
        <f t="shared" si="4"/>
        <v>http://cv.iptc.org/newscodes/mediatopic/20000281</v>
      </c>
      <c r="D286" s="31"/>
      <c r="E286" s="31"/>
      <c r="F286" s="31"/>
      <c r="G286" s="31" t="s">
        <v>1072</v>
      </c>
      <c r="H286" s="31"/>
      <c r="I286" s="32" t="s">
        <v>1073</v>
      </c>
      <c r="J286" s="81" t="s">
        <v>1074</v>
      </c>
      <c r="K286" s="26" t="str">
        <f>VLOOKUP($J286,'[1]SubjectCodes-v19'!$A$2:$E$1405,4)</f>
        <v>janitorial service</v>
      </c>
      <c r="L286" s="27" t="str">
        <f>VLOOKUP($J286,'[1]SubjectCodes-v19'!$A$2:$E$1405,5)</f>
        <v>Companies that provide cleaning and similar services for homes and businesses.</v>
      </c>
      <c r="M286" s="28"/>
      <c r="N286" s="29"/>
      <c r="O286" s="29"/>
      <c r="P286" s="29"/>
    </row>
    <row r="287" spans="1:16" s="10" customFormat="1" ht="39">
      <c r="A287" s="10" t="s">
        <v>4286</v>
      </c>
      <c r="B287" s="30" t="s">
        <v>1075</v>
      </c>
      <c r="C287" s="23" t="str">
        <f t="shared" si="4"/>
        <v>http://cv.iptc.org/newscodes/mediatopic/20000282</v>
      </c>
      <c r="D287" s="31"/>
      <c r="E287" s="31"/>
      <c r="F287" s="31"/>
      <c r="G287" s="31" t="s">
        <v>1076</v>
      </c>
      <c r="H287" s="31"/>
      <c r="I287" s="32" t="s">
        <v>1077</v>
      </c>
      <c r="J287" s="81" t="s">
        <v>1078</v>
      </c>
      <c r="K287" s="26" t="str">
        <f>VLOOKUP($J287,'[1]SubjectCodes-v19'!$A$2:$E$1405,4)</f>
        <v>legal service</v>
      </c>
      <c r="L287" s="27" t="str">
        <f>VLOOKUP($J287,'[1]SubjectCodes-v19'!$A$2:$E$1405,5)</f>
        <v>Lawyers and others who help companies and individuals deal with state, federal and local laws</v>
      </c>
      <c r="M287" s="28"/>
      <c r="N287" s="29"/>
      <c r="O287" s="29"/>
      <c r="P287" s="29"/>
    </row>
    <row r="288" spans="1:16" s="10" customFormat="1" ht="26.25">
      <c r="A288" s="10" t="s">
        <v>4286</v>
      </c>
      <c r="B288" s="30" t="s">
        <v>1079</v>
      </c>
      <c r="C288" s="23" t="str">
        <f t="shared" si="4"/>
        <v>http://cv.iptc.org/newscodes/mediatopic/20000283</v>
      </c>
      <c r="D288" s="31"/>
      <c r="E288" s="31"/>
      <c r="F288" s="31"/>
      <c r="G288" s="31" t="s">
        <v>1080</v>
      </c>
      <c r="H288" s="31"/>
      <c r="I288" s="32" t="s">
        <v>1081</v>
      </c>
      <c r="J288" s="81" t="s">
        <v>1082</v>
      </c>
      <c r="K288" s="26" t="str">
        <f>VLOOKUP($J288,'[1]SubjectCodes-v19'!$A$2:$E$1405,4)</f>
        <v>market research</v>
      </c>
      <c r="L288" s="27" t="str">
        <f>VLOOKUP($J288,'[1]SubjectCodes-v19'!$A$2:$E$1405,5)</f>
        <v>A service that tries to determine what people want to buy</v>
      </c>
      <c r="M288" s="28"/>
      <c r="N288" s="29"/>
      <c r="O288" s="29"/>
      <c r="P288" s="29"/>
    </row>
    <row r="289" spans="1:16" s="10" customFormat="1" ht="26.25">
      <c r="A289" s="10" t="s">
        <v>4286</v>
      </c>
      <c r="B289" s="30" t="s">
        <v>1083</v>
      </c>
      <c r="C289" s="23" t="str">
        <f t="shared" si="4"/>
        <v>http://cv.iptc.org/newscodes/mediatopic/20000284</v>
      </c>
      <c r="D289" s="31"/>
      <c r="E289" s="31"/>
      <c r="F289" s="31"/>
      <c r="G289" s="31" t="s">
        <v>1084</v>
      </c>
      <c r="H289" s="31"/>
      <c r="I289" s="32" t="s">
        <v>1085</v>
      </c>
      <c r="J289" s="81" t="s">
        <v>1086</v>
      </c>
      <c r="K289" s="26" t="str">
        <f>VLOOKUP($J289,'[1]SubjectCodes-v19'!$A$2:$E$1405,4)</f>
        <v>market trend</v>
      </c>
      <c r="L289" s="27" t="str">
        <f>VLOOKUP($J289,'[1]SubjectCodes-v19'!$A$2:$E$1405,5)</f>
        <v>Statistically significant consumer behaviour.</v>
      </c>
      <c r="M289" s="28"/>
      <c r="N289" s="29"/>
      <c r="O289" s="29"/>
      <c r="P289" s="29"/>
    </row>
    <row r="290" spans="1:16" s="10" customFormat="1" ht="15">
      <c r="A290" s="10" t="s">
        <v>4286</v>
      </c>
      <c r="B290" s="30" t="s">
        <v>1087</v>
      </c>
      <c r="C290" s="23" t="str">
        <f t="shared" si="4"/>
        <v>http://cv.iptc.org/newscodes/mediatopic/20000285</v>
      </c>
      <c r="D290" s="31"/>
      <c r="E290" s="31"/>
      <c r="F290" s="31"/>
      <c r="G290" s="31" t="s">
        <v>1088</v>
      </c>
      <c r="H290" s="31"/>
      <c r="I290" s="32" t="s">
        <v>1089</v>
      </c>
      <c r="J290" s="81" t="s">
        <v>1090</v>
      </c>
      <c r="K290" s="26" t="str">
        <f>VLOOKUP($J290,'[1]SubjectCodes-v19'!$A$2:$E$1405,4)</f>
        <v>personal finance </v>
      </c>
      <c r="L290" s="27" t="str">
        <f>VLOOKUP($J290,'[1]SubjectCodes-v19'!$A$2:$E$1405,5)</f>
        <v>An individual's income and expenses</v>
      </c>
      <c r="M290" s="28"/>
      <c r="N290" s="29"/>
      <c r="O290" s="29"/>
      <c r="P290" s="29"/>
    </row>
    <row r="291" spans="1:16" s="10" customFormat="1" ht="26.25">
      <c r="A291" s="10" t="s">
        <v>4286</v>
      </c>
      <c r="B291" s="30" t="s">
        <v>1091</v>
      </c>
      <c r="C291" s="23" t="str">
        <f t="shared" si="4"/>
        <v>http://cv.iptc.org/newscodes/mediatopic/20000286</v>
      </c>
      <c r="D291" s="31"/>
      <c r="E291" s="31"/>
      <c r="F291" s="31"/>
      <c r="G291" s="31" t="s">
        <v>1092</v>
      </c>
      <c r="H291" s="31"/>
      <c r="I291" s="32" t="s">
        <v>1093</v>
      </c>
      <c r="J291" s="81" t="s">
        <v>1094</v>
      </c>
      <c r="K291" s="26" t="str">
        <f>VLOOKUP($J291,'[1]SubjectCodes-v19'!$A$2:$E$1405,4)</f>
        <v>personal income </v>
      </c>
      <c r="L291" s="27" t="str">
        <f>VLOOKUP($J291,'[1]SubjectCodes-v19'!$A$2:$E$1405,5)</f>
        <v>Money that a person earns and is his/hers to keep or spend</v>
      </c>
      <c r="M291" s="28"/>
      <c r="N291" s="29"/>
      <c r="O291" s="29"/>
      <c r="P291" s="29"/>
    </row>
    <row r="292" spans="1:16" s="10" customFormat="1" ht="15">
      <c r="A292" s="10" t="s">
        <v>4286</v>
      </c>
      <c r="B292" s="30" t="s">
        <v>1095</v>
      </c>
      <c r="C292" s="23" t="str">
        <f t="shared" si="4"/>
        <v>http://cv.iptc.org/newscodes/mediatopic/20000287</v>
      </c>
      <c r="D292" s="31"/>
      <c r="E292" s="31"/>
      <c r="F292" s="31"/>
      <c r="G292" s="31" t="s">
        <v>1096</v>
      </c>
      <c r="H292" s="31"/>
      <c r="I292" s="32" t="s">
        <v>1097</v>
      </c>
      <c r="J292" s="81" t="s">
        <v>1098</v>
      </c>
      <c r="K292" s="26" t="str">
        <f>VLOOKUP($J292,'[1]SubjectCodes-v19'!$A$2:$E$1405,4)</f>
        <v>personal investing</v>
      </c>
      <c r="L292" s="27" t="str">
        <f>VLOOKUP($J292,'[1]SubjectCodes-v19'!$A$2:$E$1405,5)</f>
        <v>Personal finance and investment</v>
      </c>
      <c r="M292" s="28"/>
      <c r="N292" s="29"/>
      <c r="O292" s="29"/>
      <c r="P292" s="29"/>
    </row>
    <row r="293" spans="1:16" s="10" customFormat="1" ht="26.25">
      <c r="A293" s="10" t="s">
        <v>4286</v>
      </c>
      <c r="B293" s="30" t="s">
        <v>1099</v>
      </c>
      <c r="C293" s="23" t="str">
        <f t="shared" si="4"/>
        <v>http://cv.iptc.org/newscodes/mediatopic/20000288</v>
      </c>
      <c r="D293" s="31"/>
      <c r="E293" s="31"/>
      <c r="F293" s="31"/>
      <c r="G293" s="31" t="s">
        <v>1100</v>
      </c>
      <c r="H293" s="31"/>
      <c r="I293" s="32" t="s">
        <v>1101</v>
      </c>
      <c r="J293" s="81" t="s">
        <v>1102</v>
      </c>
      <c r="K293" s="26" t="str">
        <f>VLOOKUP($J293,'[1]SubjectCodes-v19'!$A$2:$E$1405,4)</f>
        <v>personal service</v>
      </c>
      <c r="L293" s="27" t="str">
        <f>VLOOKUP($J293,'[1]SubjectCodes-v19'!$A$2:$E$1405,5)</f>
        <v>Consumer service that is intangible e.g. beauty care as in hairdressing</v>
      </c>
      <c r="M293" s="28"/>
      <c r="N293" s="29"/>
      <c r="O293" s="29"/>
      <c r="P293" s="29"/>
    </row>
    <row r="294" spans="1:16" s="10" customFormat="1" ht="26.25">
      <c r="A294" s="10" t="s">
        <v>4286</v>
      </c>
      <c r="B294" s="30" t="s">
        <v>1103</v>
      </c>
      <c r="C294" s="23" t="str">
        <f t="shared" si="4"/>
        <v>http://cv.iptc.org/newscodes/mediatopic/20000289</v>
      </c>
      <c r="D294" s="31"/>
      <c r="E294" s="31"/>
      <c r="F294" s="31"/>
      <c r="G294" s="31" t="s">
        <v>1104</v>
      </c>
      <c r="H294" s="31"/>
      <c r="I294" s="32" t="s">
        <v>1105</v>
      </c>
      <c r="J294" s="81" t="s">
        <v>1106</v>
      </c>
      <c r="K294" s="26" t="str">
        <f>VLOOKUP($J294,'[1]SubjectCodes-v19'!$A$2:$E$1405,4)</f>
        <v>printing/promotional service</v>
      </c>
      <c r="L294" s="27" t="str">
        <f>VLOOKUP($J294,'[1]SubjectCodes-v19'!$A$2:$E$1405,5)</f>
        <v>Production of printed matter such as flyers, ads, signs etc</v>
      </c>
      <c r="M294" s="28"/>
      <c r="N294" s="29"/>
      <c r="O294" s="29"/>
      <c r="P294" s="29"/>
    </row>
    <row r="295" spans="1:16" s="10" customFormat="1" ht="39">
      <c r="A295" s="10" t="s">
        <v>4286</v>
      </c>
      <c r="B295" s="30" t="s">
        <v>1107</v>
      </c>
      <c r="C295" s="23" t="str">
        <f t="shared" si="4"/>
        <v>http://cv.iptc.org/newscodes/mediatopic/20000290</v>
      </c>
      <c r="D295" s="31"/>
      <c r="E295" s="31"/>
      <c r="F295" s="31"/>
      <c r="G295" s="31" t="s">
        <v>1108</v>
      </c>
      <c r="H295" s="31"/>
      <c r="I295" s="32" t="s">
        <v>1109</v>
      </c>
      <c r="J295" s="81" t="s">
        <v>1110</v>
      </c>
      <c r="K295" s="26" t="str">
        <f>VLOOKUP($J295,'[1]SubjectCodes-v19'!$A$2:$E$1405,4)</f>
        <v>rental service</v>
      </c>
      <c r="L295" s="27" t="str">
        <f>VLOOKUP($J295,'[1]SubjectCodes-v19'!$A$2:$E$1405,5)</f>
        <v>Companies which provide rentals, including motor vehicles, tuxedos, tools, heavy equipment, and other supplies</v>
      </c>
      <c r="M295" s="28"/>
      <c r="N295" s="29"/>
      <c r="O295" s="29"/>
      <c r="P295" s="29"/>
    </row>
    <row r="296" spans="1:16" s="10" customFormat="1" ht="51.75">
      <c r="A296" s="10" t="s">
        <v>4286</v>
      </c>
      <c r="B296" s="30" t="s">
        <v>1111</v>
      </c>
      <c r="C296" s="23" t="str">
        <f t="shared" si="4"/>
        <v>http://cv.iptc.org/newscodes/mediatopic/20000291</v>
      </c>
      <c r="D296" s="31"/>
      <c r="E296" s="31"/>
      <c r="F296" s="31"/>
      <c r="G296" s="31" t="s">
        <v>1112</v>
      </c>
      <c r="H296" s="31"/>
      <c r="I296" s="32" t="s">
        <v>1113</v>
      </c>
      <c r="J296" s="81" t="s">
        <v>1114</v>
      </c>
      <c r="K296" s="26" t="str">
        <f>VLOOKUP($J296,'[1]SubjectCodes-v19'!$A$2:$E$1405,4)</f>
        <v>shipping service</v>
      </c>
      <c r="L296" s="27" t="str">
        <f>VLOOKUP($J296,'[1]SubjectCodes-v19'!$A$2:$E$1405,5)</f>
        <v>Companies that prepare and transport packages and documents for individuals or companies by any means, including postal services.</v>
      </c>
      <c r="M296" s="28"/>
      <c r="N296" s="29"/>
      <c r="O296" s="29"/>
      <c r="P296" s="29"/>
    </row>
    <row r="297" spans="1:16" s="10" customFormat="1" ht="39">
      <c r="A297" s="10" t="s">
        <v>4286</v>
      </c>
      <c r="B297" s="30" t="s">
        <v>1115</v>
      </c>
      <c r="C297" s="23" t="str">
        <f t="shared" si="4"/>
        <v>http://cv.iptc.org/newscodes/mediatopic/20000292</v>
      </c>
      <c r="D297" s="31"/>
      <c r="E297" s="31"/>
      <c r="F297" s="31"/>
      <c r="G297" s="31" t="s">
        <v>1116</v>
      </c>
      <c r="H297" s="31"/>
      <c r="I297" s="32" t="s">
        <v>1117</v>
      </c>
      <c r="J297" s="81" t="s">
        <v>1118</v>
      </c>
      <c r="K297" s="26" t="str">
        <f>VLOOKUP($J297,'[1]SubjectCodes-v19'!$A$2:$E$1405,4)</f>
        <v>stock broking</v>
      </c>
      <c r="L297" s="27" t="str">
        <f>VLOOKUP($J297,'[1]SubjectCodes-v19'!$A$2:$E$1405,5)</f>
        <v>The buying and selling of company shares on behalf of individuals or other entities</v>
      </c>
      <c r="M297" s="28"/>
      <c r="N297" s="29"/>
      <c r="O297" s="29"/>
      <c r="P297" s="29"/>
    </row>
    <row r="298" spans="1:16" s="10" customFormat="1" ht="26.25">
      <c r="A298" s="10" t="s">
        <v>4286</v>
      </c>
      <c r="B298" s="30" t="s">
        <v>1119</v>
      </c>
      <c r="C298" s="23" t="str">
        <f t="shared" si="4"/>
        <v>http://cv.iptc.org/newscodes/mediatopic/20000293</v>
      </c>
      <c r="D298" s="31"/>
      <c r="E298" s="31"/>
      <c r="F298" s="31"/>
      <c r="G298" s="31" t="s">
        <v>1120</v>
      </c>
      <c r="H298" s="31"/>
      <c r="I298" s="32" t="s">
        <v>1121</v>
      </c>
      <c r="J298" s="81" t="s">
        <v>1122</v>
      </c>
      <c r="K298" s="26" t="str">
        <f>VLOOKUP($J298,'[1]SubjectCodes-v19'!$A$2:$E$1405,4)</f>
        <v>wedding service</v>
      </c>
      <c r="L298" s="27" t="str">
        <f>VLOOKUP($J298,'[1]SubjectCodes-v19'!$A$2:$E$1405,5)</f>
        <v>Services and products related to the wedding industry</v>
      </c>
      <c r="M298" s="28"/>
      <c r="N298" s="29"/>
      <c r="O298" s="29"/>
      <c r="P298" s="29"/>
    </row>
    <row r="299" spans="1:16" s="10" customFormat="1" ht="39">
      <c r="A299" s="10" t="s">
        <v>4286</v>
      </c>
      <c r="B299" s="30" t="s">
        <v>1123</v>
      </c>
      <c r="C299" s="23" t="str">
        <f t="shared" si="4"/>
        <v>http://cv.iptc.org/newscodes/mediatopic/20000294</v>
      </c>
      <c r="D299" s="31"/>
      <c r="E299" s="31"/>
      <c r="F299" s="31" t="s">
        <v>1124</v>
      </c>
      <c r="G299" s="31"/>
      <c r="H299" s="31"/>
      <c r="I299" s="32" t="s">
        <v>1125</v>
      </c>
      <c r="J299" s="81" t="s">
        <v>1126</v>
      </c>
      <c r="K299" s="26" t="str">
        <f>VLOOKUP($J299,'[1]SubjectCodes-v19'!$A$2:$E$1405,4)</f>
        <v>manufacturing and engineering</v>
      </c>
      <c r="L299" s="27" t="str">
        <f>VLOOKUP($J299,'[1]SubjectCodes-v19'!$A$2:$E$1405,5)</f>
        <v>Manufacturers of electrical, electronic and mechanical equipment but does not cover civil engineering.</v>
      </c>
      <c r="M299" s="28"/>
      <c r="N299" s="29"/>
      <c r="O299" s="29"/>
      <c r="P299" s="29"/>
    </row>
    <row r="300" spans="1:16" s="10" customFormat="1" ht="39">
      <c r="A300" s="10" t="s">
        <v>4286</v>
      </c>
      <c r="B300" s="30" t="s">
        <v>1127</v>
      </c>
      <c r="C300" s="23" t="str">
        <f t="shared" si="4"/>
        <v>http://cv.iptc.org/newscodes/mediatopic/20000295</v>
      </c>
      <c r="D300" s="31"/>
      <c r="E300" s="31"/>
      <c r="F300" s="31"/>
      <c r="G300" s="31" t="s">
        <v>1128</v>
      </c>
      <c r="H300" s="31"/>
      <c r="I300" s="32" t="s">
        <v>1129</v>
      </c>
      <c r="J300" s="81" t="s">
        <v>1130</v>
      </c>
      <c r="K300" s="26" t="str">
        <f>VLOOKUP($J300,'[1]SubjectCodes-v19'!$A$2:$E$1405,4)</f>
        <v>aerospace</v>
      </c>
      <c r="L300" s="27" t="str">
        <f>VLOOKUP($J300,'[1]SubjectCodes-v19'!$A$2:$E$1405,5)</f>
        <v>Companies that assemble or manufacture components for airplanes and space ships.</v>
      </c>
      <c r="M300" s="28"/>
      <c r="N300" s="29"/>
      <c r="O300" s="29"/>
      <c r="P300" s="29"/>
    </row>
    <row r="301" spans="1:16" s="10" customFormat="1" ht="26.25">
      <c r="A301" s="10" t="s">
        <v>4286</v>
      </c>
      <c r="B301" s="30" t="s">
        <v>1131</v>
      </c>
      <c r="C301" s="23" t="str">
        <f t="shared" si="4"/>
        <v>http://cv.iptc.org/newscodes/mediatopic/20000296</v>
      </c>
      <c r="D301" s="31"/>
      <c r="E301" s="31"/>
      <c r="F301" s="31"/>
      <c r="G301" s="31" t="s">
        <v>1132</v>
      </c>
      <c r="H301" s="31"/>
      <c r="I301" s="32" t="s">
        <v>1133</v>
      </c>
      <c r="J301" s="81" t="s">
        <v>1134</v>
      </c>
      <c r="K301" s="26" t="str">
        <f>VLOOKUP($J301,'[1]SubjectCodes-v19'!$A$2:$E$1405,4)</f>
        <v>automotive equipment</v>
      </c>
      <c r="L301" s="27" t="str">
        <f>VLOOKUP($J301,'[1]SubjectCodes-v19'!$A$2:$E$1405,5)</f>
        <v>Companies that produce components for automobiles</v>
      </c>
      <c r="M301" s="28"/>
      <c r="N301" s="29"/>
      <c r="O301" s="29"/>
      <c r="P301" s="29"/>
    </row>
    <row r="302" spans="1:16" s="10" customFormat="1" ht="39">
      <c r="A302" s="10" t="s">
        <v>4286</v>
      </c>
      <c r="B302" s="30" t="s">
        <v>1135</v>
      </c>
      <c r="C302" s="23" t="str">
        <f t="shared" si="4"/>
        <v>http://cv.iptc.org/newscodes/mediatopic/20000297</v>
      </c>
      <c r="D302" s="31"/>
      <c r="E302" s="31"/>
      <c r="F302" s="31"/>
      <c r="G302" s="31" t="s">
        <v>1136</v>
      </c>
      <c r="H302" s="31"/>
      <c r="I302" s="32" t="s">
        <v>1137</v>
      </c>
      <c r="J302" s="81" t="s">
        <v>1138</v>
      </c>
      <c r="K302" s="26" t="str">
        <f>VLOOKUP($J302,'[1]SubjectCodes-v19'!$A$2:$E$1405,4)</f>
        <v>defence equipment</v>
      </c>
      <c r="L302" s="27" t="str">
        <f>VLOOKUP($J302,'[1]SubjectCodes-v19'!$A$2:$E$1405,5)</f>
        <v>Manufacturers of guns, tanks, cannons, ships etc for the military and non-military protection services</v>
      </c>
      <c r="M302" s="28"/>
      <c r="N302" s="29"/>
      <c r="O302" s="29"/>
      <c r="P302" s="29"/>
    </row>
    <row r="303" spans="1:16" s="10" customFormat="1" ht="26.25">
      <c r="A303" s="10" t="s">
        <v>4286</v>
      </c>
      <c r="B303" s="30" t="s">
        <v>1139</v>
      </c>
      <c r="C303" s="23" t="str">
        <f t="shared" si="4"/>
        <v>http://cv.iptc.org/newscodes/mediatopic/20000298</v>
      </c>
      <c r="D303" s="31"/>
      <c r="E303" s="31"/>
      <c r="F303" s="31"/>
      <c r="G303" s="31" t="s">
        <v>1140</v>
      </c>
      <c r="H303" s="31"/>
      <c r="I303" s="32" t="s">
        <v>1141</v>
      </c>
      <c r="J303" s="81" t="s">
        <v>1142</v>
      </c>
      <c r="K303" s="26" t="str">
        <f>VLOOKUP($J303,'[1]SubjectCodes-v19'!$A$2:$E$1405,4)</f>
        <v>electrical appliance</v>
      </c>
      <c r="L303" s="27" t="str">
        <f>VLOOKUP($J303,'[1]SubjectCodes-v19'!$A$2:$E$1405,5)</f>
        <v>Makers of large and small electrical goods for use in homes or  business</v>
      </c>
      <c r="M303" s="28"/>
      <c r="N303" s="29"/>
      <c r="O303" s="29"/>
      <c r="P303" s="29"/>
    </row>
    <row r="304" spans="1:16" s="10" customFormat="1" ht="39">
      <c r="A304" s="10" t="s">
        <v>4286</v>
      </c>
      <c r="B304" s="30" t="s">
        <v>1143</v>
      </c>
      <c r="C304" s="23" t="str">
        <f t="shared" si="4"/>
        <v>http://cv.iptc.org/newscodes/mediatopic/20000299</v>
      </c>
      <c r="D304" s="31"/>
      <c r="E304" s="31"/>
      <c r="F304" s="31"/>
      <c r="G304" s="31" t="s">
        <v>1144</v>
      </c>
      <c r="H304" s="31"/>
      <c r="I304" s="32" t="s">
        <v>1145</v>
      </c>
      <c r="J304" s="81" t="s">
        <v>1146</v>
      </c>
      <c r="K304" s="26" t="str">
        <f>VLOOKUP($J304,'[1]SubjectCodes-v19'!$A$2:$E$1405,4)</f>
        <v>heavy engineering</v>
      </c>
      <c r="L304" s="27" t="str">
        <f>VLOOKUP($J304,'[1]SubjectCodes-v19'!$A$2:$E$1405,5)</f>
        <v>Manufacturers of cranes, bulldozers and the like for use in major construction projects</v>
      </c>
      <c r="M304" s="28"/>
      <c r="N304" s="29"/>
      <c r="O304" s="29"/>
      <c r="P304" s="29"/>
    </row>
    <row r="305" spans="1:16" s="10" customFormat="1" ht="39">
      <c r="A305" s="10" t="s">
        <v>4286</v>
      </c>
      <c r="B305" s="30" t="s">
        <v>1147</v>
      </c>
      <c r="C305" s="23" t="str">
        <f t="shared" si="4"/>
        <v>http://cv.iptc.org/newscodes/mediatopic/20000300</v>
      </c>
      <c r="D305" s="31"/>
      <c r="E305" s="31"/>
      <c r="F305" s="31"/>
      <c r="G305" s="31" t="s">
        <v>1148</v>
      </c>
      <c r="H305" s="31"/>
      <c r="I305" s="32" t="s">
        <v>1149</v>
      </c>
      <c r="J305" s="81" t="s">
        <v>1150</v>
      </c>
      <c r="K305" s="26" t="str">
        <f>VLOOKUP($J305,'[1]SubjectCodes-v19'!$A$2:$E$1405,4)</f>
        <v>industrial component</v>
      </c>
      <c r="L305" s="27" t="str">
        <f>VLOOKUP($J305,'[1]SubjectCodes-v19'!$A$2:$E$1405,5)</f>
        <v>Manufacturers of  mechanical, electrical, electronic items needed in the manufacture of other items</v>
      </c>
      <c r="M305" s="28"/>
      <c r="N305" s="29"/>
      <c r="O305" s="29"/>
      <c r="P305" s="29"/>
    </row>
    <row r="306" spans="1:16" s="10" customFormat="1" ht="39">
      <c r="A306" s="10" t="s">
        <v>4286</v>
      </c>
      <c r="B306" s="30" t="s">
        <v>1151</v>
      </c>
      <c r="C306" s="23" t="str">
        <f t="shared" si="4"/>
        <v>http://cv.iptc.org/newscodes/mediatopic/20000301</v>
      </c>
      <c r="D306" s="31"/>
      <c r="E306" s="31"/>
      <c r="F306" s="31"/>
      <c r="G306" s="31" t="s">
        <v>1152</v>
      </c>
      <c r="H306" s="31"/>
      <c r="I306" s="32" t="s">
        <v>1153</v>
      </c>
      <c r="J306" s="81" t="s">
        <v>1154</v>
      </c>
      <c r="K306" s="26" t="str">
        <f>VLOOKUP($J306,'[1]SubjectCodes-v19'!$A$2:$E$1405,4)</f>
        <v>instrument engineering</v>
      </c>
      <c r="L306" s="27" t="str">
        <f>VLOOKUP($J306,'[1]SubjectCodes-v19'!$A$2:$E$1405,5)</f>
        <v>Manufacturers of instruments for calibration, measurement of things like speed, pressure, distance</v>
      </c>
      <c r="M306" s="28"/>
      <c r="N306" s="29"/>
      <c r="O306" s="29"/>
      <c r="P306" s="29"/>
    </row>
    <row r="307" spans="1:16" s="10" customFormat="1" ht="39">
      <c r="A307" s="10" t="s">
        <v>4286</v>
      </c>
      <c r="B307" s="30" t="s">
        <v>1155</v>
      </c>
      <c r="C307" s="23" t="str">
        <f t="shared" si="4"/>
        <v>http://cv.iptc.org/newscodes/mediatopic/20000302</v>
      </c>
      <c r="D307" s="31"/>
      <c r="E307" s="31"/>
      <c r="F307" s="31"/>
      <c r="G307" s="31" t="s">
        <v>1156</v>
      </c>
      <c r="H307" s="31"/>
      <c r="I307" s="32" t="s">
        <v>1157</v>
      </c>
      <c r="J307" s="81" t="s">
        <v>1158</v>
      </c>
      <c r="K307" s="26" t="str">
        <f>VLOOKUP($J307,'[1]SubjectCodes-v19'!$A$2:$E$1405,4)</f>
        <v>machine manufacturing</v>
      </c>
      <c r="L307" s="27" t="str">
        <f>VLOOKUP($J307,'[1]SubjectCodes-v19'!$A$2:$E$1405,5)</f>
        <v>Manufacturers of turbines, engines, fans , pumps , motors and components for powered equipment.</v>
      </c>
      <c r="M307" s="28"/>
      <c r="N307" s="29"/>
      <c r="O307" s="29"/>
      <c r="P307" s="29"/>
    </row>
    <row r="308" spans="1:16" s="10" customFormat="1" ht="26.25">
      <c r="A308" s="10" t="s">
        <v>4286</v>
      </c>
      <c r="B308" s="30" t="s">
        <v>1159</v>
      </c>
      <c r="C308" s="23" t="str">
        <f t="shared" si="4"/>
        <v>http://cv.iptc.org/newscodes/mediatopic/20000303</v>
      </c>
      <c r="D308" s="31"/>
      <c r="E308" s="31"/>
      <c r="F308" s="31"/>
      <c r="G308" s="31" t="s">
        <v>1160</v>
      </c>
      <c r="H308" s="31"/>
      <c r="I308" s="32" t="s">
        <v>1161</v>
      </c>
      <c r="J308" s="81" t="s">
        <v>1162</v>
      </c>
      <c r="K308" s="26" t="str">
        <f>VLOOKUP($J308,'[1]SubjectCodes-v19'!$A$2:$E$1405,4)</f>
        <v>shipbuilding</v>
      </c>
      <c r="L308" s="27" t="str">
        <f>VLOOKUP($J308,'[1]SubjectCodes-v19'!$A$2:$E$1405,5)</f>
        <v>Manufacturers of ships, submarines, barges.</v>
      </c>
      <c r="M308" s="28"/>
      <c r="N308" s="29"/>
      <c r="O308" s="29"/>
      <c r="P308" s="29"/>
    </row>
    <row r="309" spans="1:16" s="10" customFormat="1" ht="26.25">
      <c r="A309" s="10" t="s">
        <v>4286</v>
      </c>
      <c r="B309" s="30" t="s">
        <v>1163</v>
      </c>
      <c r="C309" s="23" t="str">
        <f t="shared" si="4"/>
        <v>http://cv.iptc.org/newscodes/mediatopic/20000304</v>
      </c>
      <c r="D309" s="31"/>
      <c r="E309" s="31"/>
      <c r="F309" s="31" t="s">
        <v>1164</v>
      </c>
      <c r="G309" s="31"/>
      <c r="H309" s="31"/>
      <c r="I309" s="32" t="s">
        <v>1165</v>
      </c>
      <c r="J309" s="81" t="s">
        <v>1166</v>
      </c>
      <c r="K309" s="26" t="str">
        <f>VLOOKUP($J309,'[1]SubjectCodes-v19'!$A$2:$E$1405,4)</f>
        <v>media</v>
      </c>
      <c r="L309" s="27" t="str">
        <f>VLOOKUP($J309,'[1]SubjectCodes-v19'!$A$2:$E$1405,5)</f>
        <v>The various means of disseminating news and information to the public</v>
      </c>
      <c r="M309" s="28"/>
      <c r="N309" s="29"/>
      <c r="O309" s="29"/>
      <c r="P309" s="29"/>
    </row>
    <row r="310" spans="1:16" s="10" customFormat="1" ht="39">
      <c r="A310" s="10" t="s">
        <v>4286</v>
      </c>
      <c r="B310" s="30" t="s">
        <v>1167</v>
      </c>
      <c r="C310" s="23" t="str">
        <f t="shared" si="4"/>
        <v>http://cv.iptc.org/newscodes/mediatopic/20000305</v>
      </c>
      <c r="D310" s="31"/>
      <c r="E310" s="31"/>
      <c r="F310" s="31"/>
      <c r="G310" s="31" t="s">
        <v>1168</v>
      </c>
      <c r="H310" s="31"/>
      <c r="I310" s="32" t="s">
        <v>1169</v>
      </c>
      <c r="J310" s="81" t="s">
        <v>1170</v>
      </c>
      <c r="K310" s="26" t="str">
        <f>VLOOKUP($J310,'[1]SubjectCodes-v19'!$A$2:$E$1405,4)</f>
        <v>advertising</v>
      </c>
      <c r="L310" s="27" t="str">
        <f>VLOOKUP($J310,'[1]SubjectCodes-v19'!$A$2:$E$1405,5)</f>
        <v>Methods of promoting goods and service to consumers through video, graphics, print text etc</v>
      </c>
      <c r="M310" s="28"/>
      <c r="N310" s="29"/>
      <c r="O310" s="29"/>
      <c r="P310" s="29"/>
    </row>
    <row r="311" spans="1:16" s="10" customFormat="1" ht="39">
      <c r="A311" s="10" t="s">
        <v>4286</v>
      </c>
      <c r="B311" s="30" t="s">
        <v>1171</v>
      </c>
      <c r="C311" s="23" t="str">
        <f t="shared" si="4"/>
        <v>http://cv.iptc.org/newscodes/mediatopic/20000306</v>
      </c>
      <c r="D311" s="31"/>
      <c r="E311" s="31"/>
      <c r="F311" s="31"/>
      <c r="G311" s="31" t="s">
        <v>1172</v>
      </c>
      <c r="H311" s="31"/>
      <c r="I311" s="32" t="s">
        <v>1173</v>
      </c>
      <c r="J311" s="74" t="s">
        <v>1174</v>
      </c>
      <c r="K311" s="26" t="str">
        <f>VLOOKUP($J311,'[1]SubjectCodes-v19'!$A$2:$E$1405,4)</f>
        <v>book</v>
      </c>
      <c r="L311" s="27" t="str">
        <f>VLOOKUP($J311,'[1]SubjectCodes-v19'!$A$2:$E$1405,5)</f>
        <v>The business of producing and selling bound media, whether fiction or non-fiction</v>
      </c>
      <c r="M311" s="28"/>
      <c r="N311" s="29"/>
      <c r="O311" s="29"/>
      <c r="P311" s="29"/>
    </row>
    <row r="312" spans="1:16" s="10" customFormat="1" ht="15">
      <c r="A312" s="10" t="s">
        <v>4286</v>
      </c>
      <c r="B312" s="30" t="s">
        <v>1175</v>
      </c>
      <c r="C312" s="23" t="str">
        <f t="shared" si="4"/>
        <v>http://cv.iptc.org/newscodes/mediatopic/20000307</v>
      </c>
      <c r="D312" s="31"/>
      <c r="E312" s="31"/>
      <c r="F312" s="31"/>
      <c r="G312" s="31" t="s">
        <v>1176</v>
      </c>
      <c r="H312" s="31"/>
      <c r="I312" s="32" t="s">
        <v>1177</v>
      </c>
      <c r="J312" s="81" t="s">
        <v>1178</v>
      </c>
      <c r="K312" s="26" t="str">
        <f>VLOOKUP($J312,'[1]SubjectCodes-v19'!$A$2:$E$1405,4)</f>
        <v>cinema industry</v>
      </c>
      <c r="L312" s="27" t="str">
        <f>VLOOKUP($J312,'[1]SubjectCodes-v19'!$A$2:$E$1405,5)</f>
        <v>Stories related to the business of cinema</v>
      </c>
      <c r="M312" s="28"/>
      <c r="N312" s="29"/>
      <c r="O312" s="29"/>
      <c r="P312" s="29"/>
    </row>
    <row r="313" spans="1:16" s="10" customFormat="1" ht="26.25">
      <c r="A313" s="10" t="s">
        <v>4286</v>
      </c>
      <c r="B313" s="30" t="s">
        <v>1179</v>
      </c>
      <c r="C313" s="23" t="str">
        <f t="shared" si="4"/>
        <v>http://cv.iptc.org/newscodes/mediatopic/20000308</v>
      </c>
      <c r="D313" s="31"/>
      <c r="E313" s="31"/>
      <c r="F313" s="31"/>
      <c r="G313" s="31" t="s">
        <v>1180</v>
      </c>
      <c r="H313" s="31"/>
      <c r="I313" s="32" t="s">
        <v>1181</v>
      </c>
      <c r="J313" s="81" t="s">
        <v>1182</v>
      </c>
      <c r="K313" s="26" t="str">
        <f>VLOOKUP($J313,'[1]SubjectCodes-v19'!$A$2:$E$1405,4)</f>
        <v>music industry</v>
      </c>
      <c r="L313" s="27" t="str">
        <f>VLOOKUP($J313,'[1]SubjectCodes-v19'!$A$2:$E$1405,5)</f>
        <v>Recording, production, marketing of music</v>
      </c>
      <c r="M313" s="28"/>
      <c r="N313" s="29"/>
      <c r="O313" s="29"/>
      <c r="P313" s="29"/>
    </row>
    <row r="314" spans="1:16" s="10" customFormat="1" ht="51.75">
      <c r="A314" s="10" t="s">
        <v>4286</v>
      </c>
      <c r="B314" s="30" t="s">
        <v>1183</v>
      </c>
      <c r="C314" s="23" t="str">
        <f t="shared" si="4"/>
        <v>http://cv.iptc.org/newscodes/mediatopic/20000309</v>
      </c>
      <c r="D314" s="31"/>
      <c r="E314" s="31"/>
      <c r="F314" s="31"/>
      <c r="G314" s="31" t="s">
        <v>1184</v>
      </c>
      <c r="H314" s="31"/>
      <c r="I314" s="32" t="s">
        <v>1185</v>
      </c>
      <c r="J314" s="81" t="s">
        <v>1186</v>
      </c>
      <c r="K314" s="26" t="str">
        <f>VLOOKUP($J314,'[1]SubjectCodes-v19'!$A$2:$E$1405,4)</f>
        <v>news agency</v>
      </c>
      <c r="L314" s="27" t="str">
        <f>VLOOKUP($J314,'[1]SubjectCodes-v19'!$A$2:$E$1405,5)</f>
        <v>Commercial agencies for production and distribution of newsworthy events through print, broadcast, video or electronic media</v>
      </c>
      <c r="M314" s="28"/>
      <c r="N314" s="29"/>
      <c r="O314" s="29"/>
      <c r="P314" s="29"/>
    </row>
    <row r="315" spans="1:16" s="10" customFormat="1" ht="39">
      <c r="A315" s="10" t="s">
        <v>4286</v>
      </c>
      <c r="B315" s="30" t="s">
        <v>1187</v>
      </c>
      <c r="C315" s="23" t="str">
        <f t="shared" si="4"/>
        <v>http://cv.iptc.org/newscodes/mediatopic/20000310</v>
      </c>
      <c r="D315" s="31"/>
      <c r="E315" s="31"/>
      <c r="F315" s="31"/>
      <c r="G315" s="31" t="s">
        <v>1188</v>
      </c>
      <c r="H315" s="31"/>
      <c r="I315" s="32" t="s">
        <v>1189</v>
      </c>
      <c r="J315" s="81" t="s">
        <v>1190</v>
      </c>
      <c r="K315" s="26" t="str">
        <f>VLOOKUP($J315,'[1]SubjectCodes-v19'!$A$2:$E$1405,4)</f>
        <v>newspaper and magazine</v>
      </c>
      <c r="L315" s="27" t="str">
        <f>VLOOKUP($J315,'[1]SubjectCodes-v19'!$A$2:$E$1405,5)</f>
        <v>The business of producing bound and unbound printed paper products for periodic distribution of news items</v>
      </c>
      <c r="M315" s="28"/>
      <c r="N315" s="29"/>
      <c r="O315" s="29"/>
      <c r="P315" s="29"/>
    </row>
    <row r="316" spans="1:16" s="10" customFormat="1" ht="39">
      <c r="A316" s="10" t="s">
        <v>4286</v>
      </c>
      <c r="B316" s="30" t="s">
        <v>1191</v>
      </c>
      <c r="C316" s="23" t="str">
        <f t="shared" si="4"/>
        <v>http://cv.iptc.org/newscodes/mediatopic/20000311</v>
      </c>
      <c r="D316" s="31"/>
      <c r="E316" s="31"/>
      <c r="F316" s="31"/>
      <c r="G316" s="31" t="s">
        <v>1192</v>
      </c>
      <c r="H316" s="31"/>
      <c r="I316" s="32" t="s">
        <v>1193</v>
      </c>
      <c r="J316" s="81" t="s">
        <v>1194</v>
      </c>
      <c r="K316" s="26" t="str">
        <f>VLOOKUP($J316,'[1]SubjectCodes-v19'!$A$2:$E$1405,4)</f>
        <v>online</v>
      </c>
      <c r="L316" s="27" t="str">
        <f>VLOOKUP($J316,'[1]SubjectCodes-v19'!$A$2:$E$1405,5)</f>
        <v>The business of distributing news and information through computer networks for public consumption</v>
      </c>
      <c r="M316" s="28"/>
      <c r="N316" s="29"/>
      <c r="O316" s="29"/>
      <c r="P316" s="29"/>
    </row>
    <row r="317" spans="1:16" s="10" customFormat="1" ht="51.75">
      <c r="A317" s="10" t="s">
        <v>4286</v>
      </c>
      <c r="B317" s="30" t="s">
        <v>1195</v>
      </c>
      <c r="C317" s="23" t="str">
        <f t="shared" si="4"/>
        <v>http://cv.iptc.org/newscodes/mediatopic/20000312</v>
      </c>
      <c r="D317" s="31"/>
      <c r="E317" s="31"/>
      <c r="F317" s="31"/>
      <c r="G317" s="31" t="s">
        <v>1196</v>
      </c>
      <c r="H317" s="31"/>
      <c r="I317" s="32" t="s">
        <v>1197</v>
      </c>
      <c r="J317" s="74" t="s">
        <v>1198</v>
      </c>
      <c r="K317" s="26" t="str">
        <f>VLOOKUP($J317,'[1]SubjectCodes-v19'!$A$2:$E$1405,4)</f>
        <v>public relation</v>
      </c>
      <c r="L317" s="27" t="str">
        <f>VLOOKUP($J317,'[1]SubjectCodes-v19'!$A$2:$E$1405,5)</f>
        <v>The job of promoting products and services  through advertising campaigns and/or through person-to-person contact or through news releases</v>
      </c>
      <c r="M317" s="28"/>
      <c r="N317" s="29"/>
      <c r="O317" s="29"/>
      <c r="P317" s="29"/>
    </row>
    <row r="318" spans="1:16" s="10" customFormat="1" ht="15">
      <c r="A318" s="10" t="s">
        <v>4286</v>
      </c>
      <c r="B318" s="30" t="s">
        <v>1199</v>
      </c>
      <c r="C318" s="23" t="str">
        <f t="shared" si="4"/>
        <v>http://cv.iptc.org/newscodes/mediatopic/20000313</v>
      </c>
      <c r="D318" s="31"/>
      <c r="E318" s="31"/>
      <c r="F318" s="31"/>
      <c r="G318" s="31" t="s">
        <v>1200</v>
      </c>
      <c r="H318" s="31"/>
      <c r="I318" s="32" t="s">
        <v>1201</v>
      </c>
      <c r="J318" s="81" t="s">
        <v>1202</v>
      </c>
      <c r="K318" s="26" t="str">
        <f>VLOOKUP($J318,'[1]SubjectCodes-v19'!$A$2:$E$1405,4)</f>
        <v>radio industry</v>
      </c>
      <c r="L318" s="27" t="str">
        <f>VLOOKUP($J318,'[1]SubjectCodes-v19'!$A$2:$E$1405,5)</f>
        <v>Stories related to the business of radio</v>
      </c>
      <c r="M318" s="28"/>
      <c r="N318" s="29"/>
      <c r="O318" s="29"/>
      <c r="P318" s="29"/>
    </row>
    <row r="319" spans="1:16" s="10" customFormat="1" ht="39">
      <c r="A319" s="10" t="s">
        <v>4286</v>
      </c>
      <c r="B319" s="30" t="s">
        <v>1203</v>
      </c>
      <c r="C319" s="23" t="str">
        <f t="shared" si="4"/>
        <v>http://cv.iptc.org/newscodes/mediatopic/20000314</v>
      </c>
      <c r="D319" s="31"/>
      <c r="E319" s="31"/>
      <c r="F319" s="31"/>
      <c r="G319" s="31" t="s">
        <v>1204</v>
      </c>
      <c r="H319" s="31"/>
      <c r="I319" s="32" t="s">
        <v>1205</v>
      </c>
      <c r="J319" s="81" t="s">
        <v>1206</v>
      </c>
      <c r="K319" s="26" t="str">
        <f>VLOOKUP($J319,'[1]SubjectCodes-v19'!$A$2:$E$1405,4)</f>
        <v>satellite and cable service</v>
      </c>
      <c r="L319" s="27" t="str">
        <f>VLOOKUP($J319,'[1]SubjectCodes-v19'!$A$2:$E$1405,5)</f>
        <v>The business of transmitting  of news, entertainment and information via satellite or cable television services</v>
      </c>
      <c r="M319" s="28"/>
      <c r="N319" s="29"/>
      <c r="O319" s="29"/>
      <c r="P319" s="29"/>
    </row>
    <row r="320" spans="1:16" s="10" customFormat="1" ht="26.25">
      <c r="A320" s="10" t="s">
        <v>4286</v>
      </c>
      <c r="B320" s="30" t="s">
        <v>1207</v>
      </c>
      <c r="C320" s="23" t="str">
        <f t="shared" si="4"/>
        <v>http://cv.iptc.org/newscodes/mediatopic/20000315</v>
      </c>
      <c r="D320" s="31"/>
      <c r="E320" s="31"/>
      <c r="F320" s="31"/>
      <c r="G320" s="31" t="s">
        <v>1208</v>
      </c>
      <c r="H320" s="31"/>
      <c r="I320" s="32" t="s">
        <v>1209</v>
      </c>
      <c r="J320" s="81" t="s">
        <v>1210</v>
      </c>
      <c r="K320" s="26" t="str">
        <f>VLOOKUP($J320,'[1]SubjectCodes-v19'!$A$2:$E$1405,4)</f>
        <v>television industry</v>
      </c>
      <c r="L320" s="27" t="str">
        <f>VLOOKUP($J320,'[1]SubjectCodes-v19'!$A$2:$E$1405,5)</f>
        <v>Stories related to the business of television</v>
      </c>
      <c r="M320" s="28"/>
      <c r="N320" s="29"/>
      <c r="O320" s="29"/>
      <c r="P320" s="29"/>
    </row>
    <row r="321" spans="1:16" s="10" customFormat="1" ht="26.25">
      <c r="A321" s="10" t="s">
        <v>4286</v>
      </c>
      <c r="B321" s="30" t="s">
        <v>1211</v>
      </c>
      <c r="C321" s="23" t="str">
        <f t="shared" si="4"/>
        <v>http://cv.iptc.org/newscodes/mediatopic/20000316</v>
      </c>
      <c r="D321" s="31"/>
      <c r="E321" s="31"/>
      <c r="F321" s="31" t="s">
        <v>1212</v>
      </c>
      <c r="G321" s="31"/>
      <c r="H321" s="31"/>
      <c r="I321" s="32" t="s">
        <v>1213</v>
      </c>
      <c r="J321" s="81" t="s">
        <v>1214</v>
      </c>
      <c r="K321" s="26" t="str">
        <f>VLOOKUP($J321,'[1]SubjectCodes-v19'!$A$2:$E$1405,4)</f>
        <v>metal and mineral</v>
      </c>
      <c r="L321" s="27" t="str">
        <f>VLOOKUP($J321,'[1]SubjectCodes-v19'!$A$2:$E$1405,5)</f>
        <v>Production and refining of ores into metals</v>
      </c>
      <c r="M321" s="28"/>
      <c r="N321" s="29"/>
      <c r="O321" s="29"/>
      <c r="P321" s="29"/>
    </row>
    <row r="322" spans="1:16" s="10" customFormat="1" ht="26.25">
      <c r="A322" s="10" t="s">
        <v>4286</v>
      </c>
      <c r="B322" s="30" t="s">
        <v>1215</v>
      </c>
      <c r="C322" s="23" t="str">
        <f t="shared" si="4"/>
        <v>http://cv.iptc.org/newscodes/mediatopic/20000317</v>
      </c>
      <c r="D322" s="31"/>
      <c r="E322" s="31"/>
      <c r="F322" s="31"/>
      <c r="G322" s="31" t="s">
        <v>1216</v>
      </c>
      <c r="H322" s="31"/>
      <c r="I322" s="32" t="s">
        <v>1217</v>
      </c>
      <c r="J322" s="81" t="s">
        <v>1218</v>
      </c>
      <c r="K322" s="26" t="str">
        <f>VLOOKUP($J322,'[1]SubjectCodes-v19'!$A$2:$E$1405,4)</f>
        <v>building material</v>
      </c>
      <c r="L322" s="27" t="str">
        <f>VLOOKUP($J322,'[1]SubjectCodes-v19'!$A$2:$E$1405,5)</f>
        <v>Manufacture of materials like wallboard, lumber wiring for the building industry</v>
      </c>
      <c r="M322" s="28"/>
      <c r="N322" s="29"/>
      <c r="O322" s="29"/>
      <c r="P322" s="29"/>
    </row>
    <row r="323" spans="1:16" s="10" customFormat="1" ht="26.25">
      <c r="A323" s="10" t="s">
        <v>4286</v>
      </c>
      <c r="B323" s="30" t="s">
        <v>1219</v>
      </c>
      <c r="C323" s="23" t="str">
        <f t="shared" si="4"/>
        <v>http://cv.iptc.org/newscodes/mediatopic/20000318</v>
      </c>
      <c r="D323" s="31"/>
      <c r="E323" s="31"/>
      <c r="F323" s="31"/>
      <c r="G323" s="31" t="s">
        <v>1220</v>
      </c>
      <c r="H323" s="31"/>
      <c r="I323" s="32" t="s">
        <v>1221</v>
      </c>
      <c r="J323" s="81" t="s">
        <v>1222</v>
      </c>
      <c r="K323" s="26" t="str">
        <f>VLOOKUP($J323,'[1]SubjectCodes-v19'!$A$2:$E$1405,4)</f>
        <v>gold and precious material</v>
      </c>
      <c r="L323" s="27" t="str">
        <f>VLOOKUP($J323,'[1]SubjectCodes-v19'!$A$2:$E$1405,5)</f>
        <v>Mining, refining and sales of gold and other precious metals</v>
      </c>
      <c r="M323" s="28"/>
      <c r="N323" s="29"/>
      <c r="O323" s="29"/>
      <c r="P323" s="29"/>
    </row>
    <row r="324" spans="1:16" s="10" customFormat="1" ht="26.25">
      <c r="A324" s="10" t="s">
        <v>4286</v>
      </c>
      <c r="B324" s="30" t="s">
        <v>1223</v>
      </c>
      <c r="C324" s="23" t="str">
        <f t="shared" si="4"/>
        <v>http://cv.iptc.org/newscodes/mediatopic/20000319</v>
      </c>
      <c r="D324" s="31"/>
      <c r="E324" s="31"/>
      <c r="F324" s="31"/>
      <c r="G324" s="31" t="s">
        <v>1224</v>
      </c>
      <c r="H324" s="31"/>
      <c r="I324" s="32" t="s">
        <v>1225</v>
      </c>
      <c r="J324" s="81" t="s">
        <v>1226</v>
      </c>
      <c r="K324" s="26" t="str">
        <f>VLOOKUP($J324,'[1]SubjectCodes-v19'!$A$2:$E$1405,4)</f>
        <v>iron and steel</v>
      </c>
      <c r="L324" s="27" t="str">
        <f>VLOOKUP($J324,'[1]SubjectCodes-v19'!$A$2:$E$1405,5)</f>
        <v>Mining, refining and sales of iron-based metals</v>
      </c>
      <c r="M324" s="28"/>
      <c r="N324" s="29"/>
      <c r="O324" s="29"/>
      <c r="P324" s="29"/>
    </row>
    <row r="325" spans="1:16" s="10" customFormat="1" ht="39">
      <c r="A325" s="10" t="s">
        <v>4286</v>
      </c>
      <c r="B325" s="30" t="s">
        <v>1227</v>
      </c>
      <c r="C325" s="23" t="str">
        <f t="shared" si="4"/>
        <v>http://cv.iptc.org/newscodes/mediatopic/20000320</v>
      </c>
      <c r="D325" s="31"/>
      <c r="E325" s="31"/>
      <c r="F325" s="31"/>
      <c r="G325" s="31" t="s">
        <v>1228</v>
      </c>
      <c r="H325" s="31"/>
      <c r="I325" s="32" t="s">
        <v>1229</v>
      </c>
      <c r="J325" s="81" t="s">
        <v>1230</v>
      </c>
      <c r="K325" s="26" t="str">
        <f>VLOOKUP($J325,'[1]SubjectCodes-v19'!$A$2:$E$1405,4)</f>
        <v>mining</v>
      </c>
      <c r="L325" s="27" t="str">
        <f>VLOOKUP($J325,'[1]SubjectCodes-v19'!$A$2:$E$1405,5)</f>
        <v>The industry of digging for metals, raw materials such as coal, or precious gems such as diamonds </v>
      </c>
      <c r="M325" s="28"/>
      <c r="N325" s="29"/>
      <c r="O325" s="29"/>
      <c r="P325" s="29"/>
    </row>
    <row r="326" spans="1:16" s="10" customFormat="1" ht="39">
      <c r="A326" s="10" t="s">
        <v>4286</v>
      </c>
      <c r="B326" s="30" t="s">
        <v>1231</v>
      </c>
      <c r="C326" s="23" t="str">
        <f t="shared" si="4"/>
        <v>http://cv.iptc.org/newscodes/mediatopic/20000321</v>
      </c>
      <c r="D326" s="31"/>
      <c r="E326" s="31"/>
      <c r="F326" s="31"/>
      <c r="G326" s="31" t="s">
        <v>1232</v>
      </c>
      <c r="H326" s="31"/>
      <c r="I326" s="32" t="s">
        <v>1233</v>
      </c>
      <c r="J326" s="81" t="s">
        <v>1234</v>
      </c>
      <c r="K326" s="26" t="str">
        <f>VLOOKUP($J326,'[1]SubjectCodes-v19'!$A$2:$E$1405,4)</f>
        <v>non ferrous metal</v>
      </c>
      <c r="L326" s="27" t="str">
        <f>VLOOKUP($J326,'[1]SubjectCodes-v19'!$A$2:$E$1405,5)</f>
        <v>Mining, refining and sales of copper, zinc, aluminium, and other metals not based on iron</v>
      </c>
      <c r="M326" s="28"/>
      <c r="N326" s="29"/>
      <c r="O326" s="29"/>
      <c r="P326" s="29"/>
    </row>
    <row r="327" spans="1:16" s="10" customFormat="1" ht="26.25">
      <c r="A327" s="10" t="s">
        <v>4286</v>
      </c>
      <c r="B327" s="30" t="s">
        <v>1235</v>
      </c>
      <c r="C327" s="23" t="str">
        <f t="shared" si="4"/>
        <v>http://cv.iptc.org/newscodes/mediatopic/20000322</v>
      </c>
      <c r="D327" s="31"/>
      <c r="E327" s="31"/>
      <c r="F327" s="31" t="s">
        <v>1236</v>
      </c>
      <c r="G327" s="31"/>
      <c r="H327" s="31"/>
      <c r="I327" s="32" t="s">
        <v>1237</v>
      </c>
      <c r="J327" s="81" t="s">
        <v>1238</v>
      </c>
      <c r="K327" s="26" t="str">
        <f>VLOOKUP($J327,'[1]SubjectCodes-v19'!$A$2:$E$1405,4)</f>
        <v>process industry</v>
      </c>
      <c r="L327" s="27" t="str">
        <f>VLOOKUP($J327,'[1]SubjectCodes-v19'!$A$2:$E$1405,5)</f>
        <v>The business of turning raw materials into useable products</v>
      </c>
      <c r="M327" s="28"/>
      <c r="N327" s="29"/>
      <c r="O327" s="29"/>
      <c r="P327" s="29"/>
    </row>
    <row r="328" spans="1:16" s="10" customFormat="1" ht="15">
      <c r="A328" s="10" t="s">
        <v>4286</v>
      </c>
      <c r="B328" s="30" t="s">
        <v>1239</v>
      </c>
      <c r="C328" s="23" t="str">
        <f aca="true" t="shared" si="5" ref="C328:C391">A328&amp;B328</f>
        <v>http://cv.iptc.org/newscodes/mediatopic/20000323</v>
      </c>
      <c r="D328" s="31"/>
      <c r="E328" s="31"/>
      <c r="F328" s="31"/>
      <c r="G328" s="31" t="s">
        <v>1240</v>
      </c>
      <c r="H328" s="31"/>
      <c r="I328" s="32" t="s">
        <v>1241</v>
      </c>
      <c r="J328" s="81" t="s">
        <v>1242</v>
      </c>
      <c r="K328" s="26" t="str">
        <f>VLOOKUP($J328,'[1]SubjectCodes-v19'!$A$2:$E$1405,4)</f>
        <v>distiller and brewer</v>
      </c>
      <c r="L328" s="27" t="str">
        <f>VLOOKUP($J328,'[1]SubjectCodes-v19'!$A$2:$E$1405,5)</f>
        <v>Manufacture of alcoholic beverages</v>
      </c>
      <c r="M328" s="28"/>
      <c r="O328" s="29"/>
      <c r="P328" s="29"/>
    </row>
    <row r="329" spans="1:16" s="10" customFormat="1" ht="39">
      <c r="A329" s="10" t="s">
        <v>4286</v>
      </c>
      <c r="B329" s="30" t="s">
        <v>1243</v>
      </c>
      <c r="C329" s="23" t="str">
        <f t="shared" si="5"/>
        <v>http://cv.iptc.org/newscodes/mediatopic/20000324</v>
      </c>
      <c r="D329" s="31"/>
      <c r="E329" s="31"/>
      <c r="F329" s="31"/>
      <c r="G329" s="31" t="s">
        <v>1244</v>
      </c>
      <c r="H329" s="31"/>
      <c r="I329" s="32" t="s">
        <v>1245</v>
      </c>
      <c r="J329" s="82" t="s">
        <v>1246</v>
      </c>
      <c r="K329" s="26" t="str">
        <f>VLOOKUP($J329,'[1]SubjectCodes-v19'!$A$2:$E$1405,4)</f>
        <v>food</v>
      </c>
      <c r="L329" s="27" t="str">
        <f>VLOOKUP($J329,'[1]SubjectCodes-v19'!$A$2:$E$1405,5)</f>
        <v>The business of processing, distributing and selling for  basic human consumption</v>
      </c>
      <c r="M329" s="28"/>
      <c r="N329" s="29"/>
      <c r="O329" s="29"/>
      <c r="P329" s="29"/>
    </row>
    <row r="330" spans="1:16" s="10" customFormat="1" ht="26.25">
      <c r="A330" s="10" t="s">
        <v>4286</v>
      </c>
      <c r="B330" s="30" t="s">
        <v>1247</v>
      </c>
      <c r="C330" s="23" t="str">
        <f t="shared" si="5"/>
        <v>http://cv.iptc.org/newscodes/mediatopic/20000325</v>
      </c>
      <c r="D330" s="31"/>
      <c r="E330" s="31"/>
      <c r="F330" s="31"/>
      <c r="G330" s="31" t="s">
        <v>1248</v>
      </c>
      <c r="H330" s="31"/>
      <c r="I330" s="32" t="s">
        <v>1249</v>
      </c>
      <c r="J330" s="83" t="s">
        <v>1250</v>
      </c>
      <c r="K330" s="26" t="str">
        <f>VLOOKUP($J330,'[1]SubjectCodes-v19'!$A$2:$E$1405,4)</f>
        <v>furnishings and furniture</v>
      </c>
      <c r="L330" s="27" t="str">
        <f>VLOOKUP($J330,'[1]SubjectCodes-v19'!$A$2:$E$1405,5)</f>
        <v>Manufacture of furniture, wallpaper, paints and fabrics for interior decoration</v>
      </c>
      <c r="M330" s="28"/>
      <c r="N330" s="29"/>
      <c r="O330" s="29"/>
      <c r="P330" s="29"/>
    </row>
    <row r="331" spans="1:16" s="10" customFormat="1" ht="26.25">
      <c r="A331" s="10" t="s">
        <v>4286</v>
      </c>
      <c r="B331" s="30" t="s">
        <v>1251</v>
      </c>
      <c r="C331" s="23" t="str">
        <f t="shared" si="5"/>
        <v>http://cv.iptc.org/newscodes/mediatopic/20000326</v>
      </c>
      <c r="D331" s="31"/>
      <c r="E331" s="31"/>
      <c r="F331" s="31"/>
      <c r="G331" s="31" t="s">
        <v>1252</v>
      </c>
      <c r="H331" s="31"/>
      <c r="I331" s="32" t="s">
        <v>1253</v>
      </c>
      <c r="J331" s="83" t="s">
        <v>1254</v>
      </c>
      <c r="K331" s="26" t="str">
        <f>VLOOKUP($J331,'[1]SubjectCodes-v19'!$A$2:$E$1405,4)</f>
        <v>paper and packaging product</v>
      </c>
      <c r="L331" s="27" t="str">
        <f>VLOOKUP($J331,'[1]SubjectCodes-v19'!$A$2:$E$1405,5)</f>
        <v>Production of paper material for writing, wrapping, printing, or packaging</v>
      </c>
      <c r="M331" s="28"/>
      <c r="N331" s="29"/>
      <c r="O331" s="29"/>
      <c r="P331" s="29"/>
    </row>
    <row r="332" spans="1:16" s="10" customFormat="1" ht="39">
      <c r="A332" s="10" t="s">
        <v>4286</v>
      </c>
      <c r="B332" s="30" t="s">
        <v>1255</v>
      </c>
      <c r="C332" s="23" t="str">
        <f t="shared" si="5"/>
        <v>http://cv.iptc.org/newscodes/mediatopic/20000327</v>
      </c>
      <c r="D332" s="31"/>
      <c r="E332" s="31"/>
      <c r="F332" s="31"/>
      <c r="G332" s="31" t="s">
        <v>1256</v>
      </c>
      <c r="H332" s="31"/>
      <c r="I332" s="32" t="s">
        <v>1257</v>
      </c>
      <c r="J332" s="83" t="s">
        <v>1258</v>
      </c>
      <c r="K332" s="26" t="str">
        <f>VLOOKUP($J332,'[1]SubjectCodes-v19'!$A$2:$E$1405,4)</f>
        <v>rubber product</v>
      </c>
      <c r="L332" s="27" t="str">
        <f>VLOOKUP($J332,'[1]SubjectCodes-v19'!$A$2:$E$1405,5)</f>
        <v>Production of rubber based materials for gloves, protective coatings, hoses and the like</v>
      </c>
      <c r="M332" s="28"/>
      <c r="N332" s="29"/>
      <c r="O332" s="29"/>
      <c r="P332" s="29"/>
    </row>
    <row r="333" spans="1:16" s="10" customFormat="1" ht="15">
      <c r="A333" s="10" t="s">
        <v>4286</v>
      </c>
      <c r="B333" s="30" t="s">
        <v>1259</v>
      </c>
      <c r="C333" s="23" t="str">
        <f t="shared" si="5"/>
        <v>http://cv.iptc.org/newscodes/mediatopic/20000328</v>
      </c>
      <c r="D333" s="31"/>
      <c r="E333" s="31"/>
      <c r="F333" s="31"/>
      <c r="G333" s="31" t="s">
        <v>1260</v>
      </c>
      <c r="H333" s="31"/>
      <c r="I333" s="32" t="s">
        <v>1261</v>
      </c>
      <c r="J333" s="83" t="s">
        <v>1262</v>
      </c>
      <c r="K333" s="26" t="str">
        <f>VLOOKUP($J333,'[1]SubjectCodes-v19'!$A$2:$E$1405,4)</f>
        <v>soft drinks</v>
      </c>
      <c r="L333" s="27" t="str">
        <f>VLOOKUP($J333,'[1]SubjectCodes-v19'!$A$2:$E$1405,5)</f>
        <v>Production of non-alcoholic drinks</v>
      </c>
      <c r="M333" s="28"/>
      <c r="N333" s="29"/>
      <c r="O333" s="29"/>
      <c r="P333" s="29"/>
    </row>
    <row r="334" spans="1:16" s="10" customFormat="1" ht="26.25">
      <c r="A334" s="10" t="s">
        <v>4286</v>
      </c>
      <c r="B334" s="30" t="s">
        <v>1263</v>
      </c>
      <c r="C334" s="23" t="str">
        <f t="shared" si="5"/>
        <v>http://cv.iptc.org/newscodes/mediatopic/20000329</v>
      </c>
      <c r="D334" s="31"/>
      <c r="E334" s="31"/>
      <c r="F334" s="31"/>
      <c r="G334" s="31" t="s">
        <v>1264</v>
      </c>
      <c r="H334" s="31"/>
      <c r="I334" s="32" t="s">
        <v>1265</v>
      </c>
      <c r="J334" s="83" t="s">
        <v>1266</v>
      </c>
      <c r="K334" s="26" t="str">
        <f>VLOOKUP($J334,'[1]SubjectCodes-v19'!$A$2:$E$1405,4)</f>
        <v>textile and clothing</v>
      </c>
      <c r="L334" s="27" t="str">
        <f>VLOOKUP($J334,'[1]SubjectCodes-v19'!$A$2:$E$1405,5)</f>
        <v>Production of fabrics for furnishings and fixtures, and for clothing of various types</v>
      </c>
      <c r="M334" s="28"/>
      <c r="N334" s="29"/>
      <c r="O334" s="29"/>
      <c r="P334" s="29"/>
    </row>
    <row r="335" spans="1:16" s="10" customFormat="1" ht="26.25">
      <c r="A335" s="10" t="s">
        <v>4286</v>
      </c>
      <c r="B335" s="30" t="s">
        <v>1267</v>
      </c>
      <c r="C335" s="23" t="str">
        <f t="shared" si="5"/>
        <v>http://cv.iptc.org/newscodes/mediatopic/20000330</v>
      </c>
      <c r="D335" s="31"/>
      <c r="E335" s="31"/>
      <c r="F335" s="31"/>
      <c r="G335" s="31" t="s">
        <v>1268</v>
      </c>
      <c r="H335" s="31"/>
      <c r="I335" s="32" t="s">
        <v>1269</v>
      </c>
      <c r="J335" s="83" t="s">
        <v>1270</v>
      </c>
      <c r="K335" s="26" t="str">
        <f>VLOOKUP($J335,'[1]SubjectCodes-v19'!$A$2:$E$1405,4)</f>
        <v>tobacco</v>
      </c>
      <c r="L335" s="27" t="str">
        <f>VLOOKUP($J335,'[1]SubjectCodes-v19'!$A$2:$E$1405,5)</f>
        <v>Growing, producing and sale of tobacco products</v>
      </c>
      <c r="M335" s="28"/>
      <c r="N335" s="29"/>
      <c r="O335" s="29"/>
      <c r="P335" s="29"/>
    </row>
    <row r="336" spans="1:16" s="10" customFormat="1" ht="26.25">
      <c r="A336" s="10" t="s">
        <v>4286</v>
      </c>
      <c r="B336" s="30" t="s">
        <v>1271</v>
      </c>
      <c r="C336" s="23" t="str">
        <f t="shared" si="5"/>
        <v>http://cv.iptc.org/newscodes/mediatopic/20000331</v>
      </c>
      <c r="D336" s="31"/>
      <c r="E336" s="31"/>
      <c r="F336" s="31" t="s">
        <v>1272</v>
      </c>
      <c r="G336" s="31"/>
      <c r="H336" s="31"/>
      <c r="I336" s="32" t="s">
        <v>1273</v>
      </c>
      <c r="J336" s="83" t="s">
        <v>1274</v>
      </c>
      <c r="K336" s="26" t="str">
        <f>VLOOKUP($J336,'[1]SubjectCodes-v19'!$A$2:$E$1405,4)</f>
        <v>tourism and leisure</v>
      </c>
      <c r="L336" s="27" t="str">
        <f>VLOOKUP($J336,'[1]SubjectCodes-v19'!$A$2:$E$1405,5)</f>
        <v>Stories about the tourism and leisure industries</v>
      </c>
      <c r="M336" s="28"/>
      <c r="N336" s="29"/>
      <c r="O336" s="29"/>
      <c r="P336" s="29"/>
    </row>
    <row r="337" spans="1:16" s="10" customFormat="1" ht="51.75">
      <c r="A337" s="10" t="s">
        <v>4286</v>
      </c>
      <c r="B337" s="30" t="s">
        <v>1275</v>
      </c>
      <c r="C337" s="23" t="str">
        <f t="shared" si="5"/>
        <v>http://cv.iptc.org/newscodes/mediatopic/20000332</v>
      </c>
      <c r="D337" s="31"/>
      <c r="E337" s="31"/>
      <c r="F337" s="31"/>
      <c r="G337" s="31" t="s">
        <v>1276</v>
      </c>
      <c r="H337" s="31"/>
      <c r="I337" s="32" t="s">
        <v>1277</v>
      </c>
      <c r="J337" s="83" t="s">
        <v>1278</v>
      </c>
      <c r="K337" s="26" t="str">
        <f>VLOOKUP($J337,'[1]SubjectCodes-v19'!$A$2:$E$1405,4)</f>
        <v>casino and gambling</v>
      </c>
      <c r="L337" s="27" t="str">
        <f>VLOOKUP($J337,'[1]SubjectCodes-v19'!$A$2:$E$1405,5)</f>
        <v>The business of providing outlets for various games of chance using cards, dice, spinning wheels to betting on animal races</v>
      </c>
      <c r="M337" s="28"/>
      <c r="N337" s="29"/>
      <c r="O337" s="29"/>
      <c r="P337" s="29"/>
    </row>
    <row r="338" spans="1:16" s="10" customFormat="1" ht="26.25">
      <c r="A338" s="10" t="s">
        <v>4286</v>
      </c>
      <c r="B338" s="30" t="s">
        <v>1279</v>
      </c>
      <c r="C338" s="23" t="str">
        <f t="shared" si="5"/>
        <v>http://cv.iptc.org/newscodes/mediatopic/20000333</v>
      </c>
      <c r="D338" s="31"/>
      <c r="E338" s="31"/>
      <c r="F338" s="31"/>
      <c r="G338" s="31" t="s">
        <v>1280</v>
      </c>
      <c r="H338" s="31"/>
      <c r="I338" s="32" t="s">
        <v>1281</v>
      </c>
      <c r="J338" s="83" t="s">
        <v>1282</v>
      </c>
      <c r="K338" s="26" t="str">
        <f>VLOOKUP($J338,'[1]SubjectCodes-v19'!$A$2:$E$1405,4)</f>
        <v>hotel and accommodation</v>
      </c>
      <c r="L338" s="27" t="str">
        <f>VLOOKUP($J338,'[1]SubjectCodes-v19'!$A$2:$E$1405,5)</f>
        <v>The business of providing food and shelter to travellers</v>
      </c>
      <c r="M338" s="28"/>
      <c r="N338" s="29"/>
      <c r="O338" s="29"/>
      <c r="P338" s="29"/>
    </row>
    <row r="339" spans="1:16" s="10" customFormat="1" ht="15">
      <c r="A339" s="10" t="s">
        <v>4286</v>
      </c>
      <c r="B339" s="30" t="s">
        <v>1283</v>
      </c>
      <c r="C339" s="23" t="str">
        <f t="shared" si="5"/>
        <v>http://cv.iptc.org/newscodes/mediatopic/20000334</v>
      </c>
      <c r="D339" s="31"/>
      <c r="E339" s="31"/>
      <c r="F339" s="31"/>
      <c r="G339" s="31" t="s">
        <v>1284</v>
      </c>
      <c r="H339" s="31"/>
      <c r="I339" s="32" t="s">
        <v>1285</v>
      </c>
      <c r="J339" s="83" t="s">
        <v>1286</v>
      </c>
      <c r="K339" s="26" t="str">
        <f>VLOOKUP($J339,'[1]SubjectCodes-v19'!$A$2:$E$1405,4)</f>
        <v>recreational and sporting goods</v>
      </c>
      <c r="L339" s="27" t="str">
        <f>VLOOKUP($J339,'[1]SubjectCodes-v19'!$A$2:$E$1405,5)</f>
        <v>Manufacture of goods for leisure activities</v>
      </c>
      <c r="M339" s="28"/>
      <c r="N339" s="29"/>
      <c r="O339" s="29"/>
      <c r="P339" s="29"/>
    </row>
    <row r="340" spans="1:16" s="10" customFormat="1" ht="26.25">
      <c r="A340" s="10" t="s">
        <v>4286</v>
      </c>
      <c r="B340" s="30" t="s">
        <v>1287</v>
      </c>
      <c r="C340" s="23" t="str">
        <f t="shared" si="5"/>
        <v>http://cv.iptc.org/newscodes/mediatopic/20000335</v>
      </c>
      <c r="D340" s="31"/>
      <c r="E340" s="31"/>
      <c r="F340" s="31"/>
      <c r="G340" s="31" t="s">
        <v>1288</v>
      </c>
      <c r="H340" s="31"/>
      <c r="I340" s="32" t="s">
        <v>1289</v>
      </c>
      <c r="J340" s="83" t="s">
        <v>1290</v>
      </c>
      <c r="K340" s="26" t="str">
        <f>VLOOKUP($J340,'[1]SubjectCodes-v19'!$A$2:$E$1405,4)</f>
        <v>restaurant and catering</v>
      </c>
      <c r="L340" s="27" t="str">
        <f>VLOOKUP($J340,'[1]SubjectCodes-v19'!$A$2:$E$1405,5)</f>
        <v>The business of providing prepared foods for customers in groups large and small</v>
      </c>
      <c r="M340" s="28"/>
      <c r="N340" s="29"/>
      <c r="O340" s="29"/>
      <c r="P340" s="29"/>
    </row>
    <row r="341" spans="1:16" s="10" customFormat="1" ht="26.25">
      <c r="A341" s="10" t="s">
        <v>4286</v>
      </c>
      <c r="B341" s="30" t="s">
        <v>1291</v>
      </c>
      <c r="C341" s="23" t="str">
        <f t="shared" si="5"/>
        <v>http://cv.iptc.org/newscodes/mediatopic/20000336</v>
      </c>
      <c r="D341" s="31"/>
      <c r="E341" s="31"/>
      <c r="F341" s="31"/>
      <c r="G341" s="31" t="s">
        <v>1292</v>
      </c>
      <c r="H341" s="31"/>
      <c r="I341" s="32" t="s">
        <v>1293</v>
      </c>
      <c r="J341" s="83" t="s">
        <v>1294</v>
      </c>
      <c r="K341" s="26" t="str">
        <f>VLOOKUP($J341,'[1]SubjectCodes-v19'!$A$2:$E$1405,4)</f>
        <v>tour operator</v>
      </c>
      <c r="L341" s="27" t="str">
        <f>VLOOKUP($J341,'[1]SubjectCodes-v19'!$A$2:$E$1405,5)</f>
        <v>Operators of trips either locally, as around town, or to other countries</v>
      </c>
      <c r="M341" s="28"/>
      <c r="N341" s="29"/>
      <c r="O341" s="29"/>
      <c r="P341" s="29"/>
    </row>
    <row r="342" spans="1:16" s="10" customFormat="1" ht="26.25">
      <c r="A342" s="10" t="s">
        <v>4286</v>
      </c>
      <c r="B342" s="30" t="s">
        <v>1295</v>
      </c>
      <c r="C342" s="23" t="str">
        <f t="shared" si="5"/>
        <v>http://cv.iptc.org/newscodes/mediatopic/20000337</v>
      </c>
      <c r="D342" s="31"/>
      <c r="E342" s="31"/>
      <c r="F342" s="31" t="s">
        <v>1296</v>
      </c>
      <c r="G342" s="31"/>
      <c r="H342" s="31"/>
      <c r="I342" s="32" t="s">
        <v>1297</v>
      </c>
      <c r="J342" s="83" t="s">
        <v>1298</v>
      </c>
      <c r="K342" s="26" t="str">
        <f>VLOOKUP($J342,'[1]SubjectCodes-v19'!$A$2:$E$1405,4)</f>
        <v>transport</v>
      </c>
      <c r="L342" s="27" t="str">
        <f>VLOOKUP($J342,'[1]SubjectCodes-v19'!$A$2:$E$1405,5)</f>
        <v>The means of getting from one place to the other without walking</v>
      </c>
      <c r="M342" s="28"/>
      <c r="N342" s="29"/>
      <c r="O342" s="29"/>
      <c r="P342" s="29"/>
    </row>
    <row r="343" spans="1:16" s="10" customFormat="1" ht="15">
      <c r="A343" s="10" t="s">
        <v>4286</v>
      </c>
      <c r="B343" s="30" t="s">
        <v>1299</v>
      </c>
      <c r="C343" s="23" t="str">
        <f t="shared" si="5"/>
        <v>http://cv.iptc.org/newscodes/mediatopic/20000338</v>
      </c>
      <c r="D343" s="31"/>
      <c r="E343" s="31"/>
      <c r="F343" s="31"/>
      <c r="G343" s="31" t="s">
        <v>1300</v>
      </c>
      <c r="H343" s="31"/>
      <c r="I343" s="32" t="s">
        <v>1301</v>
      </c>
      <c r="J343" s="83" t="s">
        <v>1302</v>
      </c>
      <c r="K343" s="26" t="str">
        <f>VLOOKUP($J343,'[1]SubjectCodes-v19'!$A$2:$E$1405,4)</f>
        <v>air transport</v>
      </c>
      <c r="L343" s="27" t="str">
        <f>VLOOKUP($J343,'[1]SubjectCodes-v19'!$A$2:$E$1405,5)</f>
        <v>Airplane and airport operations</v>
      </c>
      <c r="M343" s="28"/>
      <c r="N343" s="29"/>
      <c r="O343" s="29"/>
      <c r="P343" s="29"/>
    </row>
    <row r="344" spans="1:16" s="10" customFormat="1" ht="39">
      <c r="A344" s="10" t="s">
        <v>4286</v>
      </c>
      <c r="B344" s="30" t="s">
        <v>1303</v>
      </c>
      <c r="C344" s="23" t="str">
        <f t="shared" si="5"/>
        <v>http://cv.iptc.org/newscodes/mediatopic/20000339</v>
      </c>
      <c r="D344" s="31"/>
      <c r="E344" s="31"/>
      <c r="F344" s="31"/>
      <c r="G344" s="31" t="s">
        <v>1304</v>
      </c>
      <c r="H344" s="31"/>
      <c r="I344" s="32" t="s">
        <v>1305</v>
      </c>
      <c r="J344" s="78" t="s">
        <v>1306</v>
      </c>
      <c r="K344" s="26" t="str">
        <f>VLOOKUP($J344,'[1]SubjectCodes-v19'!$A$2:$E$1405,4)</f>
        <v>travel and commuting</v>
      </c>
      <c r="L344" s="27" t="str">
        <f>VLOOKUP($J344,'[1]SubjectCodes-v19'!$A$2:$E$1405,5)</f>
        <v>Stories about transport options, travel networks, commuting, car pooling and business travel</v>
      </c>
      <c r="M344" s="28"/>
      <c r="N344" s="29"/>
      <c r="O344" s="29"/>
      <c r="P344" s="29"/>
    </row>
    <row r="345" spans="1:16" s="10" customFormat="1" ht="26.25">
      <c r="A345" s="10" t="s">
        <v>4286</v>
      </c>
      <c r="B345" s="30" t="s">
        <v>1307</v>
      </c>
      <c r="C345" s="23" t="str">
        <f t="shared" si="5"/>
        <v>http://cv.iptc.org/newscodes/mediatopic/20000340</v>
      </c>
      <c r="D345" s="31"/>
      <c r="E345" s="31"/>
      <c r="F345" s="31"/>
      <c r="G345" s="31" t="s">
        <v>1308</v>
      </c>
      <c r="H345" s="31"/>
      <c r="I345" s="32" t="s">
        <v>1309</v>
      </c>
      <c r="J345" s="74" t="s">
        <v>1310</v>
      </c>
      <c r="K345" s="26" t="str">
        <f>VLOOKUP($J345,'[1]SubjectCodes-v19'!$A$2:$E$1405,4)</f>
        <v>railway</v>
      </c>
      <c r="L345" s="27" t="str">
        <f>VLOOKUP($J345,'[1]SubjectCodes-v19'!$A$2:$E$1405,5)</f>
        <v>The business of transporting people or cargo by rail</v>
      </c>
      <c r="M345" s="28"/>
      <c r="N345" s="29"/>
      <c r="O345" s="29"/>
      <c r="P345" s="29"/>
    </row>
    <row r="346" spans="1:16" s="10" customFormat="1" ht="26.25">
      <c r="A346" s="10" t="s">
        <v>4286</v>
      </c>
      <c r="B346" s="30" t="s">
        <v>1311</v>
      </c>
      <c r="C346" s="23" t="str">
        <f t="shared" si="5"/>
        <v>http://cv.iptc.org/newscodes/mediatopic/20000341</v>
      </c>
      <c r="D346" s="31"/>
      <c r="E346" s="31"/>
      <c r="F346" s="31"/>
      <c r="G346" s="31" t="s">
        <v>1312</v>
      </c>
      <c r="H346" s="31"/>
      <c r="I346" s="32" t="s">
        <v>1313</v>
      </c>
      <c r="J346" s="83" t="s">
        <v>1314</v>
      </c>
      <c r="K346" s="26" t="str">
        <f>VLOOKUP($J346,'[1]SubjectCodes-v19'!$A$2:$E$1405,4)</f>
        <v>road transport</v>
      </c>
      <c r="L346" s="27" t="str">
        <f>VLOOKUP($J346,'[1]SubjectCodes-v19'!$A$2:$E$1405,5)</f>
        <v>The business of transport goods by trucks and highways</v>
      </c>
      <c r="M346" s="28"/>
      <c r="N346" s="29"/>
      <c r="O346" s="29"/>
      <c r="P346" s="29"/>
    </row>
    <row r="347" spans="1:16" s="10" customFormat="1" ht="15">
      <c r="A347" s="10" t="s">
        <v>4286</v>
      </c>
      <c r="B347" s="30" t="s">
        <v>1315</v>
      </c>
      <c r="C347" s="23" t="str">
        <f t="shared" si="5"/>
        <v>http://cv.iptc.org/newscodes/mediatopic/20000342</v>
      </c>
      <c r="D347" s="31"/>
      <c r="E347" s="31"/>
      <c r="F347" s="31"/>
      <c r="G347" s="31" t="s">
        <v>1316</v>
      </c>
      <c r="H347" s="31"/>
      <c r="I347" s="32" t="s">
        <v>1317</v>
      </c>
      <c r="J347" s="83" t="s">
        <v>1318</v>
      </c>
      <c r="K347" s="26" t="str">
        <f>VLOOKUP($J347,'[1]SubjectCodes-v19'!$A$2:$E$1405,4)</f>
        <v>traffic</v>
      </c>
      <c r="L347" s="27" t="str">
        <f>VLOOKUP($J347,'[1]SubjectCodes-v19'!$A$2:$E$1405,5)</f>
        <v>Traffic reports and/or warnings</v>
      </c>
      <c r="M347" s="28"/>
      <c r="N347" s="29"/>
      <c r="O347" s="29"/>
      <c r="P347" s="29"/>
    </row>
    <row r="348" spans="1:16" s="10" customFormat="1" ht="26.25">
      <c r="A348" s="10" t="s">
        <v>4286</v>
      </c>
      <c r="B348" s="30" t="s">
        <v>1319</v>
      </c>
      <c r="C348" s="23" t="str">
        <f t="shared" si="5"/>
        <v>http://cv.iptc.org/newscodes/mediatopic/20000343</v>
      </c>
      <c r="D348" s="31"/>
      <c r="E348" s="31"/>
      <c r="F348" s="31"/>
      <c r="G348" s="31" t="s">
        <v>1320</v>
      </c>
      <c r="H348" s="31"/>
      <c r="I348" s="32" t="s">
        <v>1321</v>
      </c>
      <c r="J348" s="83" t="s">
        <v>1322</v>
      </c>
      <c r="K348" s="26" t="str">
        <f>VLOOKUP($J348,'[1]SubjectCodes-v19'!$A$2:$E$1405,4)</f>
        <v>waterway and maritime transport</v>
      </c>
      <c r="L348" s="27" t="str">
        <f>VLOOKUP($J348,'[1]SubjectCodes-v19'!$A$2:$E$1405,5)</f>
        <v>Commercial movement of people or goods via boats, ships and water</v>
      </c>
      <c r="M348" s="28"/>
      <c r="N348" s="29"/>
      <c r="O348" s="29"/>
      <c r="P348" s="29"/>
    </row>
    <row r="349" spans="1:16" s="10" customFormat="1" ht="26.25">
      <c r="A349" s="10" t="s">
        <v>4286</v>
      </c>
      <c r="B349" s="30" t="s">
        <v>1323</v>
      </c>
      <c r="C349" s="23" t="str">
        <f t="shared" si="5"/>
        <v>http://cv.iptc.org/newscodes/mediatopic/20000344</v>
      </c>
      <c r="D349" s="31"/>
      <c r="E349" s="31" t="s">
        <v>1324</v>
      </c>
      <c r="F349" s="31"/>
      <c r="G349" s="31"/>
      <c r="H349" s="31"/>
      <c r="I349" s="32" t="s">
        <v>1325</v>
      </c>
      <c r="J349" s="74" t="s">
        <v>1326</v>
      </c>
      <c r="K349" s="26" t="str">
        <f>VLOOKUP($J349,'[1]SubjectCodes-v19'!$A$2:$E$1405,4)</f>
        <v>economy (general)</v>
      </c>
      <c r="L349" s="27" t="str">
        <f>VLOOKUP($J349,'[1]SubjectCodes-v19'!$A$2:$E$1405,5)</f>
        <v>Content of a general nature about trade and the economy</v>
      </c>
      <c r="M349" s="28"/>
      <c r="N349" s="29"/>
      <c r="O349" s="29"/>
      <c r="P349" s="29"/>
    </row>
    <row r="350" spans="1:16" s="10" customFormat="1" ht="51.75">
      <c r="A350" s="10" t="s">
        <v>4286</v>
      </c>
      <c r="B350" s="30" t="s">
        <v>1327</v>
      </c>
      <c r="C350" s="23" t="str">
        <f t="shared" si="5"/>
        <v>http://cv.iptc.org/newscodes/mediatopic/20000345</v>
      </c>
      <c r="D350" s="31"/>
      <c r="E350" s="31"/>
      <c r="F350" s="31" t="s">
        <v>1328</v>
      </c>
      <c r="G350" s="31"/>
      <c r="H350" s="31"/>
      <c r="I350" s="32" t="s">
        <v>1329</v>
      </c>
      <c r="J350" s="83" t="s">
        <v>1330</v>
      </c>
      <c r="K350" s="26" t="str">
        <f>VLOOKUP($J350,'[1]SubjectCodes-v19'!$A$2:$E$1405,4)</f>
        <v>economic policy </v>
      </c>
      <c r="L350" s="27" t="str">
        <f>VLOOKUP($J350,'[1]SubjectCodes-v19'!$A$2:$E$1405,5)</f>
        <v>Government directed policy on production, taxes, tariffs  and things that affect the direction and health of the economy</v>
      </c>
      <c r="M350" s="28"/>
      <c r="N350" s="29"/>
      <c r="O350" s="29"/>
      <c r="P350" s="29"/>
    </row>
    <row r="351" spans="1:16" s="10" customFormat="1" ht="26.25">
      <c r="A351" s="10" t="s">
        <v>4286</v>
      </c>
      <c r="B351" s="30" t="s">
        <v>1331</v>
      </c>
      <c r="C351" s="23" t="str">
        <f t="shared" si="5"/>
        <v>http://cv.iptc.org/newscodes/mediatopic/20000346</v>
      </c>
      <c r="D351" s="31"/>
      <c r="E351" s="31"/>
      <c r="F351" s="31" t="s">
        <v>1332</v>
      </c>
      <c r="G351" s="31"/>
      <c r="H351" s="31"/>
      <c r="I351" s="32" t="s">
        <v>1333</v>
      </c>
      <c r="J351" s="83" t="s">
        <v>1334</v>
      </c>
      <c r="K351" s="26" t="str">
        <f>VLOOKUP($J351,'[1]SubjectCodes-v19'!$A$2:$E$1405,4)</f>
        <v>macro economics</v>
      </c>
      <c r="L351" s="27" t="str">
        <f>VLOOKUP($J351,'[1]SubjectCodes-v19'!$A$2:$E$1405,5)</f>
        <v>Broad scale economics and the world or national level</v>
      </c>
      <c r="M351" s="28"/>
      <c r="N351" s="29"/>
      <c r="O351" s="29"/>
      <c r="P351" s="29"/>
    </row>
    <row r="352" spans="1:16" s="10" customFormat="1" ht="51.75">
      <c r="A352" s="10" t="s">
        <v>4286</v>
      </c>
      <c r="B352" s="30" t="s">
        <v>1335</v>
      </c>
      <c r="C352" s="23" t="str">
        <f t="shared" si="5"/>
        <v>http://cv.iptc.org/newscodes/mediatopic/20000347</v>
      </c>
      <c r="D352" s="31"/>
      <c r="E352" s="31"/>
      <c r="F352" s="31"/>
      <c r="G352" s="31" t="s">
        <v>1336</v>
      </c>
      <c r="H352" s="31"/>
      <c r="I352" s="32" t="s">
        <v>1337</v>
      </c>
      <c r="J352" s="83" t="s">
        <v>1338</v>
      </c>
      <c r="K352" s="26" t="str">
        <f>VLOOKUP($J352,'[1]SubjectCodes-v19'!$A$2:$E$1405,4)</f>
        <v>bonds </v>
      </c>
      <c r="L352" s="27" t="str">
        <f>VLOOKUP($J352,'[1]SubjectCodes-v19'!$A$2:$E$1405,5)</f>
        <v>Corporate or governmental paper representing the loan of money at a fixed rate and for a fixed time to that company or  government</v>
      </c>
      <c r="M352" s="28"/>
      <c r="N352" s="29"/>
      <c r="O352" s="29"/>
      <c r="P352" s="29"/>
    </row>
    <row r="353" spans="1:16" s="10" customFormat="1" ht="26.25">
      <c r="A353" s="10" t="s">
        <v>4286</v>
      </c>
      <c r="B353" s="30" t="s">
        <v>1339</v>
      </c>
      <c r="C353" s="23" t="str">
        <f t="shared" si="5"/>
        <v>http://cv.iptc.org/newscodes/mediatopic/20000348</v>
      </c>
      <c r="D353" s="31"/>
      <c r="E353" s="31"/>
      <c r="F353" s="31"/>
      <c r="G353" s="31" t="s">
        <v>1340</v>
      </c>
      <c r="H353" s="31"/>
      <c r="I353" s="32" t="s">
        <v>1341</v>
      </c>
      <c r="J353" s="83" t="s">
        <v>1342</v>
      </c>
      <c r="K353" s="26" t="str">
        <f>VLOOKUP($J353,'[1]SubjectCodes-v19'!$A$2:$E$1405,4)</f>
        <v>budgets and budgeting </v>
      </c>
      <c r="L353" s="27" t="str">
        <f>VLOOKUP($J353,'[1]SubjectCodes-v19'!$A$2:$E$1405,5)</f>
        <v>A method of balancing revenues against expenses</v>
      </c>
      <c r="M353" s="28"/>
      <c r="N353" s="29"/>
      <c r="O353" s="29"/>
      <c r="P353" s="29"/>
    </row>
    <row r="354" spans="1:16" s="10" customFormat="1" ht="39">
      <c r="A354" s="10" t="s">
        <v>4286</v>
      </c>
      <c r="B354" s="30" t="s">
        <v>1343</v>
      </c>
      <c r="C354" s="23" t="str">
        <f t="shared" si="5"/>
        <v>http://cv.iptc.org/newscodes/mediatopic/20000349</v>
      </c>
      <c r="D354" s="31"/>
      <c r="E354" s="31"/>
      <c r="F354" s="31"/>
      <c r="G354" s="31" t="s">
        <v>1344</v>
      </c>
      <c r="H354" s="31"/>
      <c r="I354" s="32" t="s">
        <v>1345</v>
      </c>
      <c r="J354" s="78" t="s">
        <v>636</v>
      </c>
      <c r="K354" s="26" t="str">
        <f>VLOOKUP($J354,'[1]SubjectCodes-v19'!$A$2:$E$1405,4)</f>
        <v>economy, business and finance</v>
      </c>
      <c r="L354" s="27" t="str">
        <f>VLOOKUP($J354,'[1]SubjectCodes-v19'!$A$2:$E$1405,5)</f>
        <v>All matters concerning the planning, production and exchange of wealth.</v>
      </c>
      <c r="M354" s="28"/>
      <c r="N354" s="29"/>
      <c r="O354" s="29"/>
      <c r="P354" s="29"/>
    </row>
    <row r="355" spans="1:16" s="10" customFormat="1" ht="39">
      <c r="A355" s="10" t="s">
        <v>4286</v>
      </c>
      <c r="B355" s="30" t="s">
        <v>1346</v>
      </c>
      <c r="C355" s="23" t="str">
        <f t="shared" si="5"/>
        <v>http://cv.iptc.org/newscodes/mediatopic/20000350</v>
      </c>
      <c r="D355" s="31"/>
      <c r="E355" s="31"/>
      <c r="F355" s="31"/>
      <c r="G355" s="31" t="s">
        <v>1347</v>
      </c>
      <c r="H355" s="31"/>
      <c r="I355" s="32" t="s">
        <v>1348</v>
      </c>
      <c r="J355" s="83" t="s">
        <v>1349</v>
      </c>
      <c r="K355" s="26" t="str">
        <f>VLOOKUP($J355,'[1]SubjectCodes-v19'!$A$2:$E$1405,4)</f>
        <v>central bank</v>
      </c>
      <c r="L355" s="27" t="str">
        <f>VLOOKUP($J355,'[1]SubjectCodes-v19'!$A$2:$E$1405,5)</f>
        <v>A country's major bank that sets interest rates, and provides transfer of funds between commercial banks</v>
      </c>
      <c r="M355" s="28"/>
      <c r="N355" s="29"/>
      <c r="O355" s="29"/>
      <c r="P355" s="29"/>
    </row>
    <row r="356" spans="1:16" s="10" customFormat="1" ht="15">
      <c r="A356" s="10" t="s">
        <v>4286</v>
      </c>
      <c r="B356" s="30" t="s">
        <v>1350</v>
      </c>
      <c r="C356" s="23" t="str">
        <f t="shared" si="5"/>
        <v>http://cv.iptc.org/newscodes/mediatopic/20000351</v>
      </c>
      <c r="D356" s="31"/>
      <c r="E356" s="31"/>
      <c r="F356" s="31"/>
      <c r="G356" s="31" t="s">
        <v>1351</v>
      </c>
      <c r="H356" s="31"/>
      <c r="I356" s="32" t="s">
        <v>1352</v>
      </c>
      <c r="J356" s="83" t="s">
        <v>1353</v>
      </c>
      <c r="K356" s="26" t="str">
        <f>VLOOKUP($J356,'[1]SubjectCodes-v19'!$A$2:$E$1405,4)</f>
        <v>consumers </v>
      </c>
      <c r="L356" s="27" t="str">
        <f>VLOOKUP($J356,'[1]SubjectCodes-v19'!$A$2:$E$1405,5)</f>
        <v>Buyers of goods and services</v>
      </c>
      <c r="M356" s="28"/>
      <c r="N356" s="29"/>
      <c r="O356" s="29"/>
      <c r="P356" s="29"/>
    </row>
    <row r="357" spans="1:16" s="10" customFormat="1" ht="26.25">
      <c r="A357" s="10" t="s">
        <v>4286</v>
      </c>
      <c r="B357" s="30" t="s">
        <v>1354</v>
      </c>
      <c r="C357" s="23" t="str">
        <f t="shared" si="5"/>
        <v>http://cv.iptc.org/newscodes/mediatopic/20000352</v>
      </c>
      <c r="D357" s="31"/>
      <c r="E357" s="31"/>
      <c r="F357" s="31"/>
      <c r="G357" s="31"/>
      <c r="H357" s="31" t="s">
        <v>1355</v>
      </c>
      <c r="I357" s="32" t="s">
        <v>1356</v>
      </c>
      <c r="J357" s="83" t="s">
        <v>1357</v>
      </c>
      <c r="K357" s="26" t="str">
        <f>VLOOKUP($J357,'[1]SubjectCodes-v19'!$A$2:$E$1405,4)</f>
        <v>consumer confidence</v>
      </c>
      <c r="L357" s="27" t="str">
        <f>VLOOKUP($J357,'[1]SubjectCodes-v19'!$A$2:$E$1405,5)</f>
        <v>Reports on consumer confidence in the economy.</v>
      </c>
      <c r="M357" s="28"/>
      <c r="O357" s="29"/>
      <c r="P357" s="29"/>
    </row>
    <row r="358" spans="1:16" s="10" customFormat="1" ht="22.5" customHeight="1">
      <c r="A358" s="10" t="s">
        <v>4286</v>
      </c>
      <c r="B358" s="30" t="s">
        <v>1358</v>
      </c>
      <c r="C358" s="23" t="str">
        <f t="shared" si="5"/>
        <v>http://cv.iptc.org/newscodes/mediatopic/20000353</v>
      </c>
      <c r="D358" s="31"/>
      <c r="E358" s="31"/>
      <c r="F358" s="31"/>
      <c r="G358" s="31"/>
      <c r="H358" s="31" t="s">
        <v>1359</v>
      </c>
      <c r="I358" s="32" t="s">
        <v>1360</v>
      </c>
      <c r="J358" s="84" t="s">
        <v>1361</v>
      </c>
      <c r="K358" s="26" t="str">
        <f>VLOOKUP($J358,'[1]SubjectCodes-v19'!$A$2:$E$1405,4)</f>
        <v>consumer issue</v>
      </c>
      <c r="L358" s="27" t="str">
        <f>VLOOKUP($J358,'[1]SubjectCodes-v19'!$A$2:$E$1405,5)</f>
        <v>Those issues, such as prices, inflation/deflation, quality of goods, at the retail sales level</v>
      </c>
      <c r="M358" s="28"/>
      <c r="N358" s="29"/>
      <c r="O358" s="29"/>
      <c r="P358" s="29"/>
    </row>
    <row r="359" spans="1:16" s="10" customFormat="1" ht="39">
      <c r="A359" s="10" t="s">
        <v>4286</v>
      </c>
      <c r="B359" s="30" t="s">
        <v>1362</v>
      </c>
      <c r="C359" s="23" t="str">
        <f t="shared" si="5"/>
        <v>http://cv.iptc.org/newscodes/mediatopic/20000354</v>
      </c>
      <c r="D359" s="31"/>
      <c r="E359" s="31"/>
      <c r="F359" s="31"/>
      <c r="G359" s="31" t="s">
        <v>1363</v>
      </c>
      <c r="H359" s="31"/>
      <c r="I359" s="32" t="s">
        <v>1364</v>
      </c>
      <c r="J359" s="85" t="s">
        <v>1365</v>
      </c>
      <c r="K359" s="26" t="str">
        <f>VLOOKUP($J359,'[1]SubjectCodes-v19'!$A$2:$E$1405,4)</f>
        <v>credit and debt </v>
      </c>
      <c r="L359" s="27" t="str">
        <f>VLOOKUP($J359,'[1]SubjectCodes-v19'!$A$2:$E$1405,5)</f>
        <v>Credit: the amount of money available to you, often by loan. Debt, the amount you owe.</v>
      </c>
      <c r="M359" s="28"/>
      <c r="N359" s="29"/>
      <c r="O359" s="29"/>
      <c r="P359" s="29"/>
    </row>
    <row r="360" spans="1:16" s="10" customFormat="1" ht="26.25">
      <c r="A360" s="10" t="s">
        <v>4286</v>
      </c>
      <c r="B360" s="30" t="s">
        <v>1366</v>
      </c>
      <c r="C360" s="23" t="str">
        <f t="shared" si="5"/>
        <v>http://cv.iptc.org/newscodes/mediatopic/20000355</v>
      </c>
      <c r="D360" s="31"/>
      <c r="E360" s="31"/>
      <c r="F360" s="31"/>
      <c r="G360" s="31" t="s">
        <v>1367</v>
      </c>
      <c r="H360" s="31"/>
      <c r="I360" s="32" t="s">
        <v>1368</v>
      </c>
      <c r="J360" s="86" t="s">
        <v>1369</v>
      </c>
      <c r="K360" s="26" t="str">
        <f>VLOOKUP($J360,'[1]SubjectCodes-v19'!$A$2:$E$1405,4)</f>
        <v>currency values </v>
      </c>
      <c r="L360" s="27" t="str">
        <f>VLOOKUP($J360,'[1]SubjectCodes-v19'!$A$2:$E$1405,5)</f>
        <v>The value of one currency as measured against another</v>
      </c>
      <c r="M360" s="28"/>
      <c r="N360" s="29"/>
      <c r="O360" s="29"/>
      <c r="P360" s="29"/>
    </row>
    <row r="361" spans="1:16" s="10" customFormat="1" ht="51.75">
      <c r="A361" s="10" t="s">
        <v>4286</v>
      </c>
      <c r="B361" s="30" t="s">
        <v>1370</v>
      </c>
      <c r="C361" s="23" t="str">
        <f t="shared" si="5"/>
        <v>http://cv.iptc.org/newscodes/mediatopic/20000356</v>
      </c>
      <c r="D361" s="31"/>
      <c r="E361" s="31"/>
      <c r="F361" s="31"/>
      <c r="G361" s="31" t="s">
        <v>1371</v>
      </c>
      <c r="H361" s="31"/>
      <c r="I361" s="32" t="s">
        <v>1372</v>
      </c>
      <c r="J361" s="77" t="s">
        <v>1373</v>
      </c>
      <c r="K361" s="26" t="str">
        <f>VLOOKUP($J361,'[1]SubjectCodes-v19'!$A$2:$E$1405,4)</f>
        <v>inflation and deflation </v>
      </c>
      <c r="L361" s="27" t="str">
        <f>VLOOKUP($J361,'[1]SubjectCodes-v19'!$A$2:$E$1405,5)</f>
        <v>An increase in the amount of money in circulation and thereby a rise in prices; deflation, tighter monetary policy causing lower prices</v>
      </c>
      <c r="M361" s="28"/>
      <c r="N361" s="29"/>
      <c r="O361" s="29"/>
      <c r="P361" s="29"/>
    </row>
    <row r="362" spans="1:16" s="10" customFormat="1" ht="26.25">
      <c r="A362" s="10" t="s">
        <v>4286</v>
      </c>
      <c r="B362" s="30" t="s">
        <v>1374</v>
      </c>
      <c r="C362" s="23" t="str">
        <f t="shared" si="5"/>
        <v>http://cv.iptc.org/newscodes/mediatopic/20000357</v>
      </c>
      <c r="D362" s="31"/>
      <c r="E362" s="31"/>
      <c r="F362" s="31"/>
      <c r="G362" s="31" t="s">
        <v>1375</v>
      </c>
      <c r="H362" s="31"/>
      <c r="I362" s="32" t="s">
        <v>1376</v>
      </c>
      <c r="J362" s="78" t="s">
        <v>636</v>
      </c>
      <c r="K362" s="26" t="str">
        <f>VLOOKUP($J362,'[1]SubjectCodes-v19'!$A$2:$E$1405,4)</f>
        <v>economy, business and finance</v>
      </c>
      <c r="L362" s="27" t="str">
        <f>VLOOKUP($J362,'[1]SubjectCodes-v19'!$A$2:$E$1405,5)</f>
        <v>All matters concerning the planning, production and exchange of wealth.</v>
      </c>
      <c r="M362" s="28"/>
      <c r="N362" s="29"/>
      <c r="O362" s="29"/>
      <c r="P362" s="29"/>
    </row>
    <row r="363" spans="1:16" s="10" customFormat="1" ht="51.75">
      <c r="A363" s="10" t="s">
        <v>4286</v>
      </c>
      <c r="B363" s="30" t="s">
        <v>1377</v>
      </c>
      <c r="C363" s="23" t="str">
        <f t="shared" si="5"/>
        <v>http://cv.iptc.org/newscodes/mediatopic/20000358</v>
      </c>
      <c r="D363" s="31"/>
      <c r="E363" s="31"/>
      <c r="F363" s="31"/>
      <c r="G363" s="31" t="s">
        <v>1378</v>
      </c>
      <c r="H363" s="31"/>
      <c r="I363" s="32" t="s">
        <v>1379</v>
      </c>
      <c r="J363" s="85" t="s">
        <v>1380</v>
      </c>
      <c r="K363" s="26" t="str">
        <f>VLOOKUP($J363,'[1]SubjectCodes-v19'!$A$2:$E$1405,4)</f>
        <v>economic indicator</v>
      </c>
      <c r="L363" s="27" t="str">
        <f>VLOOKUP($J363,'[1]SubjectCodes-v19'!$A$2:$E$1405,5)</f>
        <v>Certain indexes, such as company inventories, the movement of prices that show whether the economy is improving or declining</v>
      </c>
      <c r="M363" s="28"/>
      <c r="N363" s="29"/>
      <c r="O363" s="29"/>
      <c r="P363" s="29"/>
    </row>
    <row r="364" spans="1:16" s="10" customFormat="1" ht="26.25">
      <c r="A364" s="10" t="s">
        <v>4286</v>
      </c>
      <c r="B364" s="30" t="s">
        <v>1381</v>
      </c>
      <c r="C364" s="23" t="str">
        <f t="shared" si="5"/>
        <v>http://cv.iptc.org/newscodes/mediatopic/20000359</v>
      </c>
      <c r="D364" s="31"/>
      <c r="E364" s="31"/>
      <c r="F364" s="31"/>
      <c r="G364" s="31"/>
      <c r="H364" s="31" t="s">
        <v>1382</v>
      </c>
      <c r="I364" s="32" t="s">
        <v>1383</v>
      </c>
      <c r="J364" s="78" t="s">
        <v>636</v>
      </c>
      <c r="K364" s="26" t="str">
        <f>VLOOKUP($J364,'[1]SubjectCodes-v19'!$A$2:$E$1405,4)</f>
        <v>economy, business and finance</v>
      </c>
      <c r="L364" s="27" t="str">
        <f>VLOOKUP($J364,'[1]SubjectCodes-v19'!$A$2:$E$1405,5)</f>
        <v>All matters concerning the planning, production and exchange of wealth.</v>
      </c>
      <c r="M364" s="28"/>
      <c r="N364" s="29"/>
      <c r="O364" s="29"/>
      <c r="P364" s="29"/>
    </row>
    <row r="365" spans="1:16" s="10" customFormat="1" ht="26.25">
      <c r="A365" s="10" t="s">
        <v>4286</v>
      </c>
      <c r="B365" s="30" t="s">
        <v>1384</v>
      </c>
      <c r="C365" s="23" t="str">
        <f t="shared" si="5"/>
        <v>http://cv.iptc.org/newscodes/mediatopic/20000360</v>
      </c>
      <c r="D365" s="31"/>
      <c r="E365" s="31"/>
      <c r="F365" s="31"/>
      <c r="G365" s="31"/>
      <c r="H365" s="31" t="s">
        <v>1385</v>
      </c>
      <c r="I365" s="32" t="s">
        <v>1386</v>
      </c>
      <c r="J365" s="85" t="s">
        <v>1387</v>
      </c>
      <c r="K365" s="26" t="str">
        <f>VLOOKUP($J365,'[1]SubjectCodes-v19'!$A$2:$E$1405,4)</f>
        <v>industrial production </v>
      </c>
      <c r="L365" s="27" t="str">
        <f>VLOOKUP($J365,'[1]SubjectCodes-v19'!$A$2:$E$1405,5)</f>
        <v>Manufacture of durable and non-durable goods</v>
      </c>
      <c r="M365" s="28"/>
      <c r="N365" s="29"/>
      <c r="O365" s="29"/>
      <c r="P365" s="29"/>
    </row>
    <row r="366" spans="1:16" s="10" customFormat="1" ht="26.25">
      <c r="A366" s="10" t="s">
        <v>4286</v>
      </c>
      <c r="B366" s="30" t="s">
        <v>1388</v>
      </c>
      <c r="C366" s="23" t="str">
        <f t="shared" si="5"/>
        <v>http://cv.iptc.org/newscodes/mediatopic/20000361</v>
      </c>
      <c r="D366" s="31"/>
      <c r="E366" s="31"/>
      <c r="F366" s="31"/>
      <c r="G366" s="31"/>
      <c r="H366" s="31" t="s">
        <v>1389</v>
      </c>
      <c r="I366" s="32" t="s">
        <v>1390</v>
      </c>
      <c r="J366" s="85" t="s">
        <v>1391</v>
      </c>
      <c r="K366" s="26" t="str">
        <f>VLOOKUP($J366,'[1]SubjectCodes-v19'!$A$2:$E$1405,4)</f>
        <v>inventories </v>
      </c>
      <c r="L366" s="27" t="str">
        <f>VLOOKUP($J366,'[1]SubjectCodes-v19'!$A$2:$E$1405,5)</f>
        <v>Goods not sold and held by the producer, wholesaler or retailer</v>
      </c>
      <c r="M366" s="28"/>
      <c r="N366" s="29"/>
      <c r="O366" s="29"/>
      <c r="P366" s="29"/>
    </row>
    <row r="367" spans="1:16" s="10" customFormat="1" ht="39">
      <c r="A367" s="10" t="s">
        <v>4286</v>
      </c>
      <c r="B367" s="30" t="s">
        <v>1392</v>
      </c>
      <c r="C367" s="23" t="str">
        <f t="shared" si="5"/>
        <v>http://cv.iptc.org/newscodes/mediatopic/20000362</v>
      </c>
      <c r="D367" s="31"/>
      <c r="E367" s="31"/>
      <c r="F367" s="31"/>
      <c r="G367" s="31"/>
      <c r="H367" s="31" t="s">
        <v>1393</v>
      </c>
      <c r="I367" s="32" t="s">
        <v>1394</v>
      </c>
      <c r="J367" s="85" t="s">
        <v>1395</v>
      </c>
      <c r="K367" s="26" t="str">
        <f>VLOOKUP($J367,'[1]SubjectCodes-v19'!$A$2:$E$1405,4)</f>
        <v>productivity </v>
      </c>
      <c r="L367" s="27" t="str">
        <f>VLOOKUP($J367,'[1]SubjectCodes-v19'!$A$2:$E$1405,5)</f>
        <v>The cost of labour to produce an item of value, often measured as output per hour per person</v>
      </c>
      <c r="M367" s="28"/>
      <c r="N367" s="29"/>
      <c r="O367" s="29"/>
      <c r="P367" s="29"/>
    </row>
    <row r="368" spans="1:16" s="10" customFormat="1" ht="26.25">
      <c r="A368" s="10" t="s">
        <v>4286</v>
      </c>
      <c r="B368" s="30" t="s">
        <v>1396</v>
      </c>
      <c r="C368" s="23" t="str">
        <f t="shared" si="5"/>
        <v>http://cv.iptc.org/newscodes/mediatopic/20000363</v>
      </c>
      <c r="D368" s="31"/>
      <c r="E368" s="31"/>
      <c r="F368" s="31"/>
      <c r="G368" s="31" t="s">
        <v>1397</v>
      </c>
      <c r="H368" s="31"/>
      <c r="I368" s="32" t="s">
        <v>1398</v>
      </c>
      <c r="J368" s="78" t="s">
        <v>636</v>
      </c>
      <c r="K368" s="26" t="str">
        <f>VLOOKUP($J368,'[1]SubjectCodes-v19'!$A$2:$E$1405,4)</f>
        <v>economy, business and finance</v>
      </c>
      <c r="L368" s="27" t="str">
        <f>VLOOKUP($J368,'[1]SubjectCodes-v19'!$A$2:$E$1405,5)</f>
        <v>All matters concerning the planning, production and exchange of wealth.</v>
      </c>
      <c r="M368" s="28"/>
      <c r="N368" s="29"/>
      <c r="O368" s="29"/>
      <c r="P368" s="29"/>
    </row>
    <row r="369" spans="1:16" s="10" customFormat="1" ht="51.75">
      <c r="A369" s="10" t="s">
        <v>4286</v>
      </c>
      <c r="B369" s="30" t="s">
        <v>1399</v>
      </c>
      <c r="C369" s="23" t="str">
        <f t="shared" si="5"/>
        <v>http://cv.iptc.org/newscodes/mediatopic/20000364</v>
      </c>
      <c r="D369" s="31"/>
      <c r="E369" s="31"/>
      <c r="F369" s="31"/>
      <c r="G369" s="31" t="s">
        <v>1400</v>
      </c>
      <c r="H369" s="31"/>
      <c r="I369" s="32" t="s">
        <v>1401</v>
      </c>
      <c r="J369" s="85" t="s">
        <v>1402</v>
      </c>
      <c r="K369" s="26" t="str">
        <f>VLOOKUP($J369,'[1]SubjectCodes-v19'!$A$2:$E$1405,4)</f>
        <v>emerging market</v>
      </c>
      <c r="L369" s="27" t="str">
        <f>VLOOKUP($J369,'[1]SubjectCodes-v19'!$A$2:$E$1405,5)</f>
        <v>Those markets that are struggling to enter the world economies and those requiring financial help from international lenders</v>
      </c>
      <c r="M369" s="28"/>
      <c r="N369" s="29"/>
      <c r="O369" s="29"/>
      <c r="P369" s="29"/>
    </row>
    <row r="370" spans="1:16" s="10" customFormat="1" ht="26.25">
      <c r="A370" s="10" t="s">
        <v>4286</v>
      </c>
      <c r="B370" s="30" t="s">
        <v>1403</v>
      </c>
      <c r="C370" s="23" t="str">
        <f t="shared" si="5"/>
        <v>http://cv.iptc.org/newscodes/mediatopic/20000365</v>
      </c>
      <c r="D370" s="31"/>
      <c r="E370" s="31"/>
      <c r="F370" s="31"/>
      <c r="G370" s="31" t="s">
        <v>1404</v>
      </c>
      <c r="H370" s="31"/>
      <c r="I370" s="32" t="s">
        <v>1405</v>
      </c>
      <c r="J370" s="83" t="s">
        <v>1334</v>
      </c>
      <c r="K370" s="26" t="str">
        <f>VLOOKUP($J370,'[1]SubjectCodes-v19'!$A$2:$E$1405,4)</f>
        <v>macro economics</v>
      </c>
      <c r="L370" s="27" t="str">
        <f>VLOOKUP($J370,'[1]SubjectCodes-v19'!$A$2:$E$1405,5)</f>
        <v>Broad scale economics and the world or national level</v>
      </c>
      <c r="M370" s="28"/>
      <c r="N370" s="29"/>
      <c r="O370" s="29"/>
      <c r="P370" s="29"/>
    </row>
    <row r="371" spans="1:16" s="10" customFormat="1" ht="39">
      <c r="A371" s="10" t="s">
        <v>4286</v>
      </c>
      <c r="B371" s="30" t="s">
        <v>1406</v>
      </c>
      <c r="C371" s="23" t="str">
        <f t="shared" si="5"/>
        <v>http://cv.iptc.org/newscodes/mediatopic/20000366</v>
      </c>
      <c r="D371" s="31"/>
      <c r="E371" s="31"/>
      <c r="F371" s="31"/>
      <c r="G371" s="31" t="s">
        <v>1407</v>
      </c>
      <c r="H371" s="31"/>
      <c r="I371" s="32" t="s">
        <v>1408</v>
      </c>
      <c r="J371" s="85" t="s">
        <v>1409</v>
      </c>
      <c r="K371" s="26" t="str">
        <f>VLOOKUP($J371,'[1]SubjectCodes-v19'!$A$2:$E$1405,4)</f>
        <v>exports </v>
      </c>
      <c r="L371" s="27" t="str">
        <f>VLOOKUP($J371,'[1]SubjectCodes-v19'!$A$2:$E$1405,5)</f>
        <v>What is produced or manufactured in your country and sent and sold elsewhere</v>
      </c>
      <c r="M371" s="28"/>
      <c r="N371" s="29"/>
      <c r="O371" s="29"/>
      <c r="P371" s="29"/>
    </row>
    <row r="372" spans="1:16" s="10" customFormat="1" ht="26.25">
      <c r="A372" s="10" t="s">
        <v>4286</v>
      </c>
      <c r="B372" s="30" t="s">
        <v>1410</v>
      </c>
      <c r="C372" s="23" t="str">
        <f t="shared" si="5"/>
        <v>http://cv.iptc.org/newscodes/mediatopic/20000367</v>
      </c>
      <c r="D372" s="31"/>
      <c r="E372" s="31"/>
      <c r="F372" s="31"/>
      <c r="G372" s="31" t="s">
        <v>1411</v>
      </c>
      <c r="H372" s="31"/>
      <c r="I372" s="32" t="s">
        <v>1412</v>
      </c>
      <c r="J372" s="85" t="s">
        <v>1413</v>
      </c>
      <c r="K372" s="26" t="str">
        <f>VLOOKUP($J372,'[1]SubjectCodes-v19'!$A$2:$E$1405,4)</f>
        <v>government aid</v>
      </c>
      <c r="L372" s="27" t="str">
        <f>VLOOKUP($J372,'[1]SubjectCodes-v19'!$A$2:$E$1405,5)</f>
        <v>Supply of financial and other help by one government, usually to another</v>
      </c>
      <c r="M372" s="28"/>
      <c r="N372" s="29"/>
      <c r="O372" s="29"/>
      <c r="P372" s="29"/>
    </row>
    <row r="373" spans="1:16" s="10" customFormat="1" ht="39">
      <c r="A373" s="10" t="s">
        <v>4286</v>
      </c>
      <c r="B373" s="30" t="s">
        <v>1414</v>
      </c>
      <c r="C373" s="23" t="str">
        <f t="shared" si="5"/>
        <v>http://cv.iptc.org/newscodes/mediatopic/20000368</v>
      </c>
      <c r="D373" s="31"/>
      <c r="E373" s="31"/>
      <c r="F373" s="31"/>
      <c r="G373" s="31" t="s">
        <v>1415</v>
      </c>
      <c r="H373" s="31"/>
      <c r="I373" s="32" t="s">
        <v>1416</v>
      </c>
      <c r="J373" s="85" t="s">
        <v>1417</v>
      </c>
      <c r="K373" s="26" t="str">
        <f>VLOOKUP($J373,'[1]SubjectCodes-v19'!$A$2:$E$1405,4)</f>
        <v>government debt</v>
      </c>
      <c r="L373" s="27" t="str">
        <f>VLOOKUP($J373,'[1]SubjectCodes-v19'!$A$2:$E$1405,5)</f>
        <v>The amount a government owes on bonds, services and for goods and services for which it has no ready cash</v>
      </c>
      <c r="M373" s="28"/>
      <c r="N373" s="29"/>
      <c r="O373" s="29"/>
      <c r="P373" s="29"/>
    </row>
    <row r="374" spans="1:16" s="10" customFormat="1" ht="26.25">
      <c r="A374" s="10" t="s">
        <v>4286</v>
      </c>
      <c r="B374" s="30" t="s">
        <v>1418</v>
      </c>
      <c r="C374" s="23" t="str">
        <f t="shared" si="5"/>
        <v>http://cv.iptc.org/newscodes/mediatopic/20000369</v>
      </c>
      <c r="D374" s="31"/>
      <c r="E374" s="31"/>
      <c r="F374" s="31"/>
      <c r="G374" s="31" t="s">
        <v>1419</v>
      </c>
      <c r="H374" s="31"/>
      <c r="I374" s="32" t="s">
        <v>1420</v>
      </c>
      <c r="J374" s="85" t="s">
        <v>1421</v>
      </c>
      <c r="K374" s="26" t="str">
        <f>VLOOKUP($J374,'[1]SubjectCodes-v19'!$A$2:$E$1405,4)</f>
        <v>imports </v>
      </c>
      <c r="L374" s="27" t="str">
        <f>VLOOKUP($J374,'[1]SubjectCodes-v19'!$A$2:$E$1405,5)</f>
        <v>What is bought abroad and brought into a country for resale</v>
      </c>
      <c r="M374" s="28"/>
      <c r="N374" s="29"/>
      <c r="O374" s="29"/>
      <c r="P374" s="29"/>
    </row>
    <row r="375" spans="1:16" s="10" customFormat="1" ht="51.75">
      <c r="A375" s="10" t="s">
        <v>4286</v>
      </c>
      <c r="B375" s="30" t="s">
        <v>1422</v>
      </c>
      <c r="C375" s="23" t="str">
        <f t="shared" si="5"/>
        <v>http://cv.iptc.org/newscodes/mediatopic/20000370</v>
      </c>
      <c r="D375" s="31"/>
      <c r="E375" s="31"/>
      <c r="F375" s="31"/>
      <c r="G375" s="31" t="s">
        <v>1423</v>
      </c>
      <c r="H375" s="31"/>
      <c r="I375" s="32" t="s">
        <v>1424</v>
      </c>
      <c r="J375" s="77" t="s">
        <v>1373</v>
      </c>
      <c r="K375" s="26" t="str">
        <f>VLOOKUP($J375,'[1]SubjectCodes-v19'!$A$2:$E$1405,4)</f>
        <v>inflation and deflation </v>
      </c>
      <c r="L375" s="27" t="str">
        <f>VLOOKUP($J375,'[1]SubjectCodes-v19'!$A$2:$E$1405,5)</f>
        <v>An increase in the amount of money in circulation and thereby a rise in prices; deflation, tighter monetary policy causing lower prices</v>
      </c>
      <c r="M375" s="28"/>
      <c r="N375" s="29"/>
      <c r="O375" s="29"/>
      <c r="P375" s="29"/>
    </row>
    <row r="376" spans="1:16" s="10" customFormat="1" ht="26.25">
      <c r="A376" s="10" t="s">
        <v>4286</v>
      </c>
      <c r="B376" s="30" t="s">
        <v>1425</v>
      </c>
      <c r="C376" s="23" t="str">
        <f t="shared" si="5"/>
        <v>http://cv.iptc.org/newscodes/mediatopic/20000371</v>
      </c>
      <c r="D376" s="31"/>
      <c r="E376" s="31"/>
      <c r="F376" s="31"/>
      <c r="G376" s="31" t="s">
        <v>1426</v>
      </c>
      <c r="H376" s="31"/>
      <c r="I376" s="32" t="s">
        <v>1427</v>
      </c>
      <c r="J376" s="85" t="s">
        <v>1428</v>
      </c>
      <c r="K376" s="26" t="str">
        <f>VLOOKUP($J376,'[1]SubjectCodes-v19'!$A$2:$E$1405,4)</f>
        <v>interest rate</v>
      </c>
      <c r="L376" s="27" t="str">
        <f>VLOOKUP($J376,'[1]SubjectCodes-v19'!$A$2:$E$1405,5)</f>
        <v>The amount of money one must pay to borrow money</v>
      </c>
      <c r="M376" s="28"/>
      <c r="N376" s="29"/>
      <c r="O376" s="29"/>
      <c r="P376" s="29"/>
    </row>
    <row r="377" spans="1:16" s="10" customFormat="1" ht="51.75">
      <c r="A377" s="10" t="s">
        <v>4286</v>
      </c>
      <c r="B377" s="30" t="s">
        <v>1429</v>
      </c>
      <c r="C377" s="23" t="str">
        <f t="shared" si="5"/>
        <v>http://cv.iptc.org/newscodes/mediatopic/20000372</v>
      </c>
      <c r="D377" s="31"/>
      <c r="E377" s="31"/>
      <c r="F377" s="31"/>
      <c r="G377" s="31" t="s">
        <v>1430</v>
      </c>
      <c r="H377" s="31"/>
      <c r="I377" s="32" t="s">
        <v>1431</v>
      </c>
      <c r="J377" s="85" t="s">
        <v>1432</v>
      </c>
      <c r="K377" s="26" t="str">
        <f>VLOOKUP($J377,'[1]SubjectCodes-v19'!$A$2:$E$1405,4)</f>
        <v>international economic institution</v>
      </c>
      <c r="L377" s="27" t="str">
        <f>VLOOKUP($J377,'[1]SubjectCodes-v19'!$A$2:$E$1405,5)</f>
        <v>Entities such as UNIDO, World Bank, World Trade Organization, the Import-Expert Bank etc that deals at a world level</v>
      </c>
      <c r="M377" s="28"/>
      <c r="N377" s="29"/>
      <c r="O377" s="29"/>
      <c r="P377" s="29"/>
    </row>
    <row r="378" spans="1:16" s="10" customFormat="1" ht="26.25">
      <c r="A378" s="10" t="s">
        <v>4286</v>
      </c>
      <c r="B378" s="30" t="s">
        <v>1433</v>
      </c>
      <c r="C378" s="23" t="str">
        <f t="shared" si="5"/>
        <v>http://cv.iptc.org/newscodes/mediatopic/20000373</v>
      </c>
      <c r="D378" s="31"/>
      <c r="E378" s="31"/>
      <c r="F378" s="31"/>
      <c r="G378" s="31" t="s">
        <v>1434</v>
      </c>
      <c r="H378" s="31"/>
      <c r="I378" s="32" t="s">
        <v>1435</v>
      </c>
      <c r="J378" s="78" t="s">
        <v>636</v>
      </c>
      <c r="K378" s="26" t="str">
        <f>VLOOKUP($J378,'[1]SubjectCodes-v19'!$A$2:$E$1405,4)</f>
        <v>economy, business and finance</v>
      </c>
      <c r="L378" s="27" t="str">
        <f>VLOOKUP($J378,'[1]SubjectCodes-v19'!$A$2:$E$1405,5)</f>
        <v>All matters concerning the planning, production and exchange of wealth.</v>
      </c>
      <c r="M378" s="28"/>
      <c r="N378" s="29"/>
      <c r="O378" s="29"/>
      <c r="P378" s="29"/>
    </row>
    <row r="379" spans="1:16" s="10" customFormat="1" ht="39">
      <c r="A379" s="10" t="s">
        <v>4286</v>
      </c>
      <c r="B379" s="30" t="s">
        <v>1436</v>
      </c>
      <c r="C379" s="23" t="str">
        <f t="shared" si="5"/>
        <v>http://cv.iptc.org/newscodes/mediatopic/20000374</v>
      </c>
      <c r="D379" s="31"/>
      <c r="E379" s="31"/>
      <c r="F379" s="31"/>
      <c r="G379" s="31"/>
      <c r="H379" s="31" t="s">
        <v>1437</v>
      </c>
      <c r="I379" s="32" t="s">
        <v>1438</v>
      </c>
      <c r="J379" s="85" t="s">
        <v>1439</v>
      </c>
      <c r="K379" s="26" t="str">
        <f>VLOOKUP($J379,'[1]SubjectCodes-v19'!$A$2:$E$1405,4)</f>
        <v>trade agreements </v>
      </c>
      <c r="L379" s="27" t="str">
        <f>VLOOKUP($J379,'[1]SubjectCodes-v19'!$A$2:$E$1405,5)</f>
        <v>Government level agreements between countries for the sale and purchase of goods and services </v>
      </c>
      <c r="M379" s="28"/>
      <c r="N379" s="29"/>
      <c r="O379" s="29"/>
      <c r="P379" s="29"/>
    </row>
    <row r="380" spans="1:16" s="10" customFormat="1" ht="26.25">
      <c r="A380" s="10" t="s">
        <v>4286</v>
      </c>
      <c r="B380" s="30" t="s">
        <v>1440</v>
      </c>
      <c r="C380" s="23" t="str">
        <f t="shared" si="5"/>
        <v>http://cv.iptc.org/newscodes/mediatopic/20000375</v>
      </c>
      <c r="D380" s="31"/>
      <c r="E380" s="31"/>
      <c r="F380" s="31"/>
      <c r="G380" s="31"/>
      <c r="H380" s="31" t="s">
        <v>1441</v>
      </c>
      <c r="I380" s="32" t="s">
        <v>1442</v>
      </c>
      <c r="J380" s="85" t="s">
        <v>1443</v>
      </c>
      <c r="K380" s="26" t="str">
        <f>VLOOKUP($J380,'[1]SubjectCodes-v19'!$A$2:$E$1405,4)</f>
        <v>trade balance</v>
      </c>
      <c r="L380" s="27" t="str">
        <f>VLOOKUP($J380,'[1]SubjectCodes-v19'!$A$2:$E$1405,5)</f>
        <v>The difference between the financial value of imports and exports</v>
      </c>
      <c r="M380" s="28"/>
      <c r="N380" s="29"/>
      <c r="O380" s="29"/>
      <c r="P380" s="29"/>
    </row>
    <row r="381" spans="1:16" s="10" customFormat="1" ht="26.25">
      <c r="A381" s="10" t="s">
        <v>4286</v>
      </c>
      <c r="B381" s="30" t="s">
        <v>1444</v>
      </c>
      <c r="C381" s="23" t="str">
        <f t="shared" si="5"/>
        <v>http://cv.iptc.org/newscodes/mediatopic/20000376</v>
      </c>
      <c r="D381" s="31"/>
      <c r="E381" s="31"/>
      <c r="F381" s="31"/>
      <c r="G381" s="31"/>
      <c r="H381" s="31" t="s">
        <v>1445</v>
      </c>
      <c r="I381" s="32" t="s">
        <v>1446</v>
      </c>
      <c r="J381" s="85" t="s">
        <v>1447</v>
      </c>
      <c r="K381" s="26" t="str">
        <f>VLOOKUP($J381,'[1]SubjectCodes-v19'!$A$2:$E$1405,4)</f>
        <v>trade dispute</v>
      </c>
      <c r="L381" s="27" t="str">
        <f>VLOOKUP($J381,'[1]SubjectCodes-v19'!$A$2:$E$1405,5)</f>
        <v>International dispute over trade barriers, cartels, dumping etc.</v>
      </c>
      <c r="M381" s="28"/>
      <c r="N381" s="29"/>
      <c r="O381" s="29"/>
      <c r="P381" s="29"/>
    </row>
    <row r="382" spans="1:16" s="10" customFormat="1" ht="51.75">
      <c r="A382" s="10" t="s">
        <v>4286</v>
      </c>
      <c r="B382" s="30" t="s">
        <v>1448</v>
      </c>
      <c r="C382" s="23" t="str">
        <f t="shared" si="5"/>
        <v>http://cv.iptc.org/newscodes/mediatopic/20000377</v>
      </c>
      <c r="D382" s="31"/>
      <c r="E382" s="31"/>
      <c r="F382" s="31"/>
      <c r="G382" s="31"/>
      <c r="H382" s="31" t="s">
        <v>1449</v>
      </c>
      <c r="I382" s="32" t="s">
        <v>1450</v>
      </c>
      <c r="J382" s="85" t="s">
        <v>1451</v>
      </c>
      <c r="K382" s="26" t="str">
        <f>VLOOKUP($J382,'[1]SubjectCodes-v19'!$A$2:$E$1405,4)</f>
        <v>trade policy </v>
      </c>
      <c r="L382" s="27" t="str">
        <f>VLOOKUP($J382,'[1]SubjectCodes-v19'!$A$2:$E$1405,5)</f>
        <v>Governmental decisions on tariffs, shipping, embargoes, and the types or kinds of goods and services to be imported and exported </v>
      </c>
      <c r="M382" s="28"/>
      <c r="N382" s="29"/>
      <c r="O382" s="29"/>
      <c r="P382" s="29"/>
    </row>
    <row r="383" spans="1:16" s="10" customFormat="1" ht="39">
      <c r="A383" s="10" t="s">
        <v>4286</v>
      </c>
      <c r="B383" s="30" t="s">
        <v>1452</v>
      </c>
      <c r="C383" s="23" t="str">
        <f t="shared" si="5"/>
        <v>http://cv.iptc.org/newscodes/mediatopic/20000378</v>
      </c>
      <c r="D383" s="31"/>
      <c r="E383" s="31"/>
      <c r="F383" s="31"/>
      <c r="G383" s="31" t="s">
        <v>1453</v>
      </c>
      <c r="H383" s="31"/>
      <c r="I383" s="32" t="s">
        <v>1454</v>
      </c>
      <c r="J383" s="85" t="s">
        <v>1455</v>
      </c>
      <c r="K383" s="26" t="str">
        <f>VLOOKUP($J383,'[1]SubjectCodes-v19'!$A$2:$E$1405,4)</f>
        <v>investments </v>
      </c>
      <c r="L383" s="27" t="str">
        <f>VLOOKUP($J383,'[1]SubjectCodes-v19'!$A$2:$E$1405,5)</f>
        <v>Speculative purchases of corporate instruments, of commodities, currencies, or parts thereof</v>
      </c>
      <c r="M383" s="28"/>
      <c r="N383" s="29"/>
      <c r="O383" s="29"/>
      <c r="P383" s="29"/>
    </row>
    <row r="384" spans="1:16" s="10" customFormat="1" ht="39">
      <c r="A384" s="10" t="s">
        <v>4286</v>
      </c>
      <c r="B384" s="30" t="s">
        <v>1456</v>
      </c>
      <c r="C384" s="23" t="str">
        <f t="shared" si="5"/>
        <v>http://cv.iptc.org/newscodes/mediatopic/20000379</v>
      </c>
      <c r="D384" s="31"/>
      <c r="E384" s="31"/>
      <c r="F384" s="31"/>
      <c r="G384" s="31" t="s">
        <v>1457</v>
      </c>
      <c r="H384" s="31"/>
      <c r="I384" s="32" t="s">
        <v>1458</v>
      </c>
      <c r="J384" s="85" t="s">
        <v>1459</v>
      </c>
      <c r="K384" s="26" t="str">
        <f>VLOOKUP($J384,'[1]SubjectCodes-v19'!$A$2:$E$1405,4)</f>
        <v>money and monetary policy </v>
      </c>
      <c r="L384" s="27" t="str">
        <f>VLOOKUP($J384,'[1]SubjectCodes-v19'!$A$2:$E$1405,5)</f>
        <v>Government bank directed policy on the amount of money in circulation and the rate at which it can be loaned</v>
      </c>
      <c r="M384" s="28"/>
      <c r="N384" s="29"/>
      <c r="O384" s="29"/>
      <c r="P384" s="29"/>
    </row>
    <row r="385" spans="1:16" s="10" customFormat="1" ht="64.5">
      <c r="A385" s="10" t="s">
        <v>4286</v>
      </c>
      <c r="B385" s="30" t="s">
        <v>1460</v>
      </c>
      <c r="C385" s="23" t="str">
        <f t="shared" si="5"/>
        <v>http://cv.iptc.org/newscodes/mediatopic/20000380</v>
      </c>
      <c r="D385" s="31"/>
      <c r="E385" s="31"/>
      <c r="F385" s="31"/>
      <c r="G385" s="31" t="s">
        <v>1461</v>
      </c>
      <c r="H385" s="31"/>
      <c r="I385" s="32" t="s">
        <v>1462</v>
      </c>
      <c r="J385" s="77" t="s">
        <v>1463</v>
      </c>
      <c r="K385" s="26" t="str">
        <f>VLOOKUP($J385,'[1]SubjectCodes-v19'!$A$2:$E$1405,4)</f>
        <v>mortgages </v>
      </c>
      <c r="L385" s="27" t="str">
        <f>VLOOKUP($J385,'[1]SubjectCodes-v19'!$A$2:$E$1405,5)</f>
        <v>The loan of money for the purpose of purchasing a property, whether land or building. Or, for homeowners to repair or maintain properties, often based on owner equity in a property</v>
      </c>
      <c r="M385" s="28"/>
      <c r="N385" s="29"/>
      <c r="O385" s="29"/>
      <c r="P385" s="29"/>
    </row>
    <row r="386" spans="1:16" s="10" customFormat="1" ht="39">
      <c r="A386" s="10" t="s">
        <v>4286</v>
      </c>
      <c r="B386" s="30" t="s">
        <v>1464</v>
      </c>
      <c r="C386" s="23" t="str">
        <f t="shared" si="5"/>
        <v>http://cv.iptc.org/newscodes/mediatopic/20000381</v>
      </c>
      <c r="D386" s="31"/>
      <c r="E386" s="31"/>
      <c r="F386" s="31"/>
      <c r="G386" s="31" t="s">
        <v>1465</v>
      </c>
      <c r="H386" s="31"/>
      <c r="I386" s="32" t="s">
        <v>1466</v>
      </c>
      <c r="J386" s="85" t="s">
        <v>1467</v>
      </c>
      <c r="K386" s="26" t="str">
        <f>VLOOKUP($J386,'[1]SubjectCodes-v19'!$A$2:$E$1405,4)</f>
        <v>mutual funds </v>
      </c>
      <c r="L386" s="27" t="str">
        <f>VLOOKUP($J386,'[1]SubjectCodes-v19'!$A$2:$E$1405,5)</f>
        <v>Pools of shares or bonds for sale often grouped by investment intention, such as growth, income or security</v>
      </c>
      <c r="M386" s="28"/>
      <c r="N386" s="29"/>
      <c r="O386" s="29"/>
      <c r="P386" s="29"/>
    </row>
    <row r="387" spans="1:16" s="10" customFormat="1" ht="26.25">
      <c r="A387" s="10" t="s">
        <v>4286</v>
      </c>
      <c r="B387" s="30" t="s">
        <v>1468</v>
      </c>
      <c r="C387" s="23" t="str">
        <f t="shared" si="5"/>
        <v>http://cv.iptc.org/newscodes/mediatopic/20000382</v>
      </c>
      <c r="D387" s="31"/>
      <c r="E387" s="31"/>
      <c r="F387" s="31"/>
      <c r="G387" s="31" t="s">
        <v>1469</v>
      </c>
      <c r="H387" s="31"/>
      <c r="I387" s="32" t="s">
        <v>1470</v>
      </c>
      <c r="J387" s="85" t="s">
        <v>1471</v>
      </c>
      <c r="K387" s="26" t="str">
        <f>VLOOKUP($J387,'[1]SubjectCodes-v19'!$A$2:$E$1405,4)</f>
        <v>prices </v>
      </c>
      <c r="L387" s="27" t="str">
        <f>VLOOKUP($J387,'[1]SubjectCodes-v19'!$A$2:$E$1405,5)</f>
        <v>The monetary value of goods, services or stocks and bonds</v>
      </c>
      <c r="M387" s="28"/>
      <c r="N387" s="29"/>
      <c r="O387" s="29"/>
      <c r="P387" s="29"/>
    </row>
    <row r="388" spans="1:16" s="10" customFormat="1" ht="26.25">
      <c r="A388" s="10" t="s">
        <v>4286</v>
      </c>
      <c r="B388" s="30" t="s">
        <v>1472</v>
      </c>
      <c r="C388" s="23" t="str">
        <f t="shared" si="5"/>
        <v>http://cv.iptc.org/newscodes/mediatopic/20000383</v>
      </c>
      <c r="D388" s="31"/>
      <c r="E388" s="31"/>
      <c r="F388" s="31"/>
      <c r="G388" s="31" t="s">
        <v>1473</v>
      </c>
      <c r="H388" s="31"/>
      <c r="I388" s="32" t="s">
        <v>1474</v>
      </c>
      <c r="J388" s="78" t="s">
        <v>636</v>
      </c>
      <c r="K388" s="26" t="str">
        <f>VLOOKUP($J388,'[1]SubjectCodes-v19'!$A$2:$E$1405,4)</f>
        <v>economy, business and finance</v>
      </c>
      <c r="L388" s="27" t="str">
        <f>VLOOKUP($J388,'[1]SubjectCodes-v19'!$A$2:$E$1405,5)</f>
        <v>All matters concerning the planning, production and exchange of wealth.</v>
      </c>
      <c r="M388" s="28"/>
      <c r="N388" s="29"/>
      <c r="O388" s="29"/>
      <c r="P388" s="29"/>
    </row>
    <row r="389" spans="1:16" s="10" customFormat="1" ht="26.25">
      <c r="A389" s="10" t="s">
        <v>4286</v>
      </c>
      <c r="B389" s="30" t="s">
        <v>1475</v>
      </c>
      <c r="C389" s="23" t="str">
        <f t="shared" si="5"/>
        <v>http://cv.iptc.org/newscodes/mediatopic/20000384</v>
      </c>
      <c r="D389" s="31"/>
      <c r="E389" s="31"/>
      <c r="F389" s="31"/>
      <c r="G389" s="31" t="s">
        <v>1476</v>
      </c>
      <c r="H389" s="31"/>
      <c r="I389" s="32" t="s">
        <v>1477</v>
      </c>
      <c r="J389" s="85" t="s">
        <v>1478</v>
      </c>
      <c r="K389" s="26" t="str">
        <f>VLOOKUP($J389,'[1]SubjectCodes-v19'!$A$2:$E$1405,4)</f>
        <v>tariff</v>
      </c>
      <c r="L389" s="27" t="str">
        <f>VLOOKUP($J389,'[1]SubjectCodes-v19'!$A$2:$E$1405,5)</f>
        <v>Fees placed on goods imported or exported, often punitive</v>
      </c>
      <c r="M389" s="28"/>
      <c r="N389" s="29"/>
      <c r="O389" s="29"/>
      <c r="P389" s="29"/>
    </row>
    <row r="390" spans="1:16" s="10" customFormat="1" ht="39">
      <c r="A390" s="10" t="s">
        <v>4286</v>
      </c>
      <c r="B390" s="30" t="s">
        <v>1479</v>
      </c>
      <c r="C390" s="23" t="str">
        <f t="shared" si="5"/>
        <v>http://cv.iptc.org/newscodes/mediatopic/20000385</v>
      </c>
      <c r="D390" s="31"/>
      <c r="E390" s="31" t="s">
        <v>1480</v>
      </c>
      <c r="F390" s="31"/>
      <c r="G390" s="31"/>
      <c r="H390" s="31"/>
      <c r="I390" s="32" t="s">
        <v>1481</v>
      </c>
      <c r="J390" s="85" t="s">
        <v>1482</v>
      </c>
      <c r="K390" s="26" t="str">
        <f>VLOOKUP($J390,'[1]SubjectCodes-v19'!$A$2:$E$1405,4)</f>
        <v>market and exchange</v>
      </c>
      <c r="L390" s="27" t="str">
        <f>VLOOKUP($J390,'[1]SubjectCodes-v19'!$A$2:$E$1405,5)</f>
        <v>Organized entities for buying and selling stocks, currencies, commodities and other goods</v>
      </c>
      <c r="M390" s="28"/>
      <c r="N390" s="29"/>
      <c r="O390" s="29"/>
      <c r="P390" s="29"/>
    </row>
    <row r="391" spans="1:16" s="10" customFormat="1" ht="26.25">
      <c r="A391" s="10" t="s">
        <v>4286</v>
      </c>
      <c r="B391" s="30" t="s">
        <v>1483</v>
      </c>
      <c r="C391" s="23" t="str">
        <f t="shared" si="5"/>
        <v>http://cv.iptc.org/newscodes/mediatopic/20000386</v>
      </c>
      <c r="D391" s="31"/>
      <c r="E391" s="31"/>
      <c r="F391" s="31" t="s">
        <v>1484</v>
      </c>
      <c r="G391" s="31"/>
      <c r="H391" s="31"/>
      <c r="I391" s="32" t="s">
        <v>1485</v>
      </c>
      <c r="J391" s="77" t="s">
        <v>1486</v>
      </c>
      <c r="K391" s="26" t="str">
        <f>VLOOKUP($J391,'[1]SubjectCodes-v19'!$A$2:$E$1405,4)</f>
        <v>commodity markets </v>
      </c>
      <c r="L391" s="27" t="str">
        <f>VLOOKUP($J391,'[1]SubjectCodes-v19'!$A$2:$E$1405,5)</f>
        <v>The bartering or trading of goods such as cotton, oil, coal, metals, etc</v>
      </c>
      <c r="M391" s="28"/>
      <c r="N391" s="29"/>
      <c r="O391" s="29"/>
      <c r="P391" s="29"/>
    </row>
    <row r="392" spans="1:16" s="10" customFormat="1" ht="26.25">
      <c r="A392" s="10" t="s">
        <v>4286</v>
      </c>
      <c r="B392" s="30" t="s">
        <v>1487</v>
      </c>
      <c r="C392" s="23" t="str">
        <f aca="true" t="shared" si="6" ref="C392:C455">A392&amp;B392</f>
        <v>http://cv.iptc.org/newscodes/mediatopic/20000387</v>
      </c>
      <c r="D392" s="31"/>
      <c r="E392" s="31"/>
      <c r="F392" s="31"/>
      <c r="G392" s="31" t="s">
        <v>1488</v>
      </c>
      <c r="H392" s="31"/>
      <c r="I392" s="32" t="s">
        <v>1489</v>
      </c>
      <c r="J392" s="85" t="s">
        <v>1490</v>
      </c>
      <c r="K392" s="26" t="str">
        <f>VLOOKUP($J392,'[1]SubjectCodes-v19'!$A$2:$E$1405,4)</f>
        <v>energy</v>
      </c>
      <c r="L392" s="27" t="str">
        <f>VLOOKUP($J392,'[1]SubjectCodes-v19'!$A$2:$E$1405,5)</f>
        <v>Stories related to energy trading and markets</v>
      </c>
      <c r="M392" s="28"/>
      <c r="N392" s="29"/>
      <c r="O392" s="29"/>
      <c r="P392" s="29"/>
    </row>
    <row r="393" spans="1:16" s="10" customFormat="1" ht="26.25">
      <c r="A393" s="10" t="s">
        <v>4286</v>
      </c>
      <c r="B393" s="30" t="s">
        <v>1491</v>
      </c>
      <c r="C393" s="23" t="str">
        <f t="shared" si="6"/>
        <v>http://cv.iptc.org/newscodes/mediatopic/20000388</v>
      </c>
      <c r="D393" s="31"/>
      <c r="E393" s="31"/>
      <c r="F393" s="31"/>
      <c r="G393" s="31" t="s">
        <v>1492</v>
      </c>
      <c r="H393" s="31"/>
      <c r="I393" s="32" t="s">
        <v>1493</v>
      </c>
      <c r="J393" s="85" t="s">
        <v>1494</v>
      </c>
      <c r="K393" s="26" t="str">
        <f>VLOOKUP($J393,'[1]SubjectCodes-v19'!$A$2:$E$1405,4)</f>
        <v>metal</v>
      </c>
      <c r="L393" s="27" t="str">
        <f>VLOOKUP($J393,'[1]SubjectCodes-v19'!$A$2:$E$1405,5)</f>
        <v>Markets for trading base metals such as copper, aluminium, steel, zinc etc</v>
      </c>
      <c r="M393" s="28"/>
      <c r="N393" s="29"/>
      <c r="O393" s="29"/>
      <c r="P393" s="29"/>
    </row>
    <row r="394" spans="1:16" s="10" customFormat="1" ht="26.25">
      <c r="A394" s="10" t="s">
        <v>4286</v>
      </c>
      <c r="B394" s="30" t="s">
        <v>1495</v>
      </c>
      <c r="C394" s="23" t="str">
        <f t="shared" si="6"/>
        <v>http://cv.iptc.org/newscodes/mediatopic/20000389</v>
      </c>
      <c r="D394" s="31"/>
      <c r="E394" s="31"/>
      <c r="F394" s="31"/>
      <c r="G394" s="31" t="s">
        <v>1496</v>
      </c>
      <c r="H394" s="31"/>
      <c r="I394" s="32" t="s">
        <v>1497</v>
      </c>
      <c r="J394" s="85" t="s">
        <v>1498</v>
      </c>
      <c r="K394" s="26" t="str">
        <f>VLOOKUP($J394,'[1]SubjectCodes-v19'!$A$2:$E$1405,4)</f>
        <v>soft commodity</v>
      </c>
      <c r="L394" s="27" t="str">
        <f>VLOOKUP($J394,'[1]SubjectCodes-v19'!$A$2:$E$1405,5)</f>
        <v>Trading in commodities such as cotton, sugar, sorghum,  soybeans etc.</v>
      </c>
      <c r="M394" s="28"/>
      <c r="N394" s="29"/>
      <c r="O394" s="29"/>
      <c r="P394" s="29"/>
    </row>
    <row r="395" spans="1:16" s="10" customFormat="1" ht="39">
      <c r="A395" s="10" t="s">
        <v>4286</v>
      </c>
      <c r="B395" s="30" t="s">
        <v>1499</v>
      </c>
      <c r="C395" s="23" t="str">
        <f t="shared" si="6"/>
        <v>http://cv.iptc.org/newscodes/mediatopic/20000390</v>
      </c>
      <c r="D395" s="31"/>
      <c r="E395" s="31"/>
      <c r="F395" s="31" t="s">
        <v>1500</v>
      </c>
      <c r="G395" s="31"/>
      <c r="H395" s="31"/>
      <c r="I395" s="32" t="s">
        <v>1501</v>
      </c>
      <c r="J395" s="85" t="s">
        <v>1502</v>
      </c>
      <c r="K395" s="26" t="str">
        <f>VLOOKUP($J395,'[1]SubjectCodes-v19'!$A$2:$E$1405,4)</f>
        <v>debt market</v>
      </c>
      <c r="L395" s="27" t="str">
        <f>VLOOKUP($J395,'[1]SubjectCodes-v19'!$A$2:$E$1405,5)</f>
        <v>Market for trading debt instruments such as bonds, CDs, bankers acceptances, T bills, notes, IOUs etc</v>
      </c>
      <c r="M395" s="28"/>
      <c r="N395" s="29"/>
      <c r="O395" s="29"/>
      <c r="P395" s="29"/>
    </row>
    <row r="396" spans="1:16" s="10" customFormat="1" ht="39">
      <c r="A396" s="10" t="s">
        <v>4286</v>
      </c>
      <c r="B396" s="30" t="s">
        <v>1503</v>
      </c>
      <c r="C396" s="23" t="str">
        <f t="shared" si="6"/>
        <v>http://cv.iptc.org/newscodes/mediatopic/20000391</v>
      </c>
      <c r="D396" s="31"/>
      <c r="E396" s="31"/>
      <c r="F396" s="31" t="s">
        <v>1504</v>
      </c>
      <c r="G396" s="31"/>
      <c r="H396" s="31"/>
      <c r="I396" s="32" t="s">
        <v>1505</v>
      </c>
      <c r="J396" s="85" t="s">
        <v>1506</v>
      </c>
      <c r="K396" s="26" t="str">
        <f>VLOOKUP($J396,'[1]SubjectCodes-v19'!$A$2:$E$1405,4)</f>
        <v>foreign exchange market</v>
      </c>
      <c r="L396" s="27" t="str">
        <f>VLOOKUP($J396,'[1]SubjectCodes-v19'!$A$2:$E$1405,5)</f>
        <v>The trading of shekels, dinars, euros dollars etc around the world through regulated markets</v>
      </c>
      <c r="M396" s="28"/>
      <c r="N396" s="29"/>
      <c r="O396" s="29"/>
      <c r="P396" s="29"/>
    </row>
    <row r="397" spans="1:16" s="10" customFormat="1" ht="26.25">
      <c r="A397" s="10" t="s">
        <v>4286</v>
      </c>
      <c r="B397" s="30" t="s">
        <v>1507</v>
      </c>
      <c r="C397" s="23" t="str">
        <f t="shared" si="6"/>
        <v>http://cv.iptc.org/newscodes/mediatopic/20000392</v>
      </c>
      <c r="D397" s="31"/>
      <c r="E397" s="31"/>
      <c r="F397" s="31" t="s">
        <v>1508</v>
      </c>
      <c r="G397" s="31"/>
      <c r="H397" s="31"/>
      <c r="I397" s="32" t="s">
        <v>1509</v>
      </c>
      <c r="J397" s="85" t="s">
        <v>1510</v>
      </c>
      <c r="K397" s="26" t="str">
        <f>VLOOKUP($J397,'[1]SubjectCodes-v19'!$A$2:$E$1405,4)</f>
        <v>loan market</v>
      </c>
      <c r="L397" s="27" t="str">
        <f>VLOOKUP($J397,'[1]SubjectCodes-v19'!$A$2:$E$1405,5)</f>
        <v>The market where money is available to borrow, at certain rates of interest</v>
      </c>
      <c r="M397" s="28"/>
      <c r="N397" s="29"/>
      <c r="O397" s="29"/>
      <c r="P397" s="29"/>
    </row>
    <row r="398" spans="1:16" s="10" customFormat="1" ht="51.75">
      <c r="A398" s="10" t="s">
        <v>4286</v>
      </c>
      <c r="B398" s="30" t="s">
        <v>1511</v>
      </c>
      <c r="C398" s="23" t="str">
        <f t="shared" si="6"/>
        <v>http://cv.iptc.org/newscodes/mediatopic/20000393</v>
      </c>
      <c r="D398" s="31"/>
      <c r="E398" s="31"/>
      <c r="F398" s="31"/>
      <c r="G398" s="31" t="s">
        <v>1512</v>
      </c>
      <c r="H398" s="31"/>
      <c r="I398" s="32" t="s">
        <v>1513</v>
      </c>
      <c r="J398" s="85" t="s">
        <v>1514</v>
      </c>
      <c r="K398" s="26" t="str">
        <f>VLOOKUP($J398,'[1]SubjectCodes-v19'!$A$2:$E$1405,4)</f>
        <v>loans </v>
      </c>
      <c r="L398" s="27" t="str">
        <f>VLOOKUP($J398,'[1]SubjectCodes-v19'!$A$2:$E$1405,5)</f>
        <v>An agreement by one individual or institution to temporarily disperse money to another, with an agreed rate and time for its return</v>
      </c>
      <c r="M398" s="28"/>
      <c r="N398" s="29"/>
      <c r="O398" s="29"/>
      <c r="P398" s="29"/>
    </row>
    <row r="399" spans="1:16" s="10" customFormat="1" ht="26.25">
      <c r="A399" s="10" t="s">
        <v>4286</v>
      </c>
      <c r="B399" s="30" t="s">
        <v>1515</v>
      </c>
      <c r="C399" s="23" t="str">
        <f t="shared" si="6"/>
        <v>http://cv.iptc.org/newscodes/mediatopic/20000394</v>
      </c>
      <c r="D399" s="31"/>
      <c r="E399" s="31"/>
      <c r="F399" s="31" t="s">
        <v>1516</v>
      </c>
      <c r="G399" s="31"/>
      <c r="H399" s="31"/>
      <c r="I399" s="32" t="s">
        <v>1517</v>
      </c>
      <c r="J399" s="85" t="s">
        <v>1518</v>
      </c>
      <c r="K399" s="26" t="str">
        <f>VLOOKUP($J399,'[1]SubjectCodes-v19'!$A$2:$E$1405,4)</f>
        <v>securities</v>
      </c>
      <c r="L399" s="27" t="str">
        <f>VLOOKUP($J399,'[1]SubjectCodes-v19'!$A$2:$E$1405,5)</f>
        <v>Markets for trading types of company paper such as stocks and bonds</v>
      </c>
      <c r="M399" s="28"/>
      <c r="N399" s="29"/>
      <c r="O399" s="29"/>
      <c r="P399" s="29"/>
    </row>
    <row r="400" spans="1:16" s="10" customFormat="1" ht="90">
      <c r="A400" s="10" t="s">
        <v>4286</v>
      </c>
      <c r="B400" s="30" t="s">
        <v>1519</v>
      </c>
      <c r="C400" s="23" t="str">
        <f t="shared" si="6"/>
        <v>http://cv.iptc.org/newscodes/mediatopic/20000395</v>
      </c>
      <c r="D400" s="31"/>
      <c r="E400" s="31"/>
      <c r="F400" s="31"/>
      <c r="G400" s="31" t="s">
        <v>1520</v>
      </c>
      <c r="H400" s="31"/>
      <c r="I400" s="32" t="s">
        <v>1521</v>
      </c>
      <c r="J400" s="85" t="s">
        <v>1522</v>
      </c>
      <c r="K400" s="26" t="str">
        <f>VLOOKUP($J400,'[1]SubjectCodes-v19'!$A$2:$E$1405,4)</f>
        <v>derivative securities </v>
      </c>
      <c r="L400" s="27" t="str">
        <f>VLOOKUP($J400,'[1]SubjectCodes-v19'!$A$2:$E$1405,5)</f>
        <v>Financial instruments such as futures, swaps and options, used for risk management, whose characteristics and value depend upon the characteristics and value of an underlying instrument, such as a commodity, bond, equity or currency.</v>
      </c>
      <c r="M400" s="28"/>
      <c r="N400" s="29"/>
      <c r="O400" s="29"/>
      <c r="P400" s="29"/>
    </row>
    <row r="401" spans="1:16" s="10" customFormat="1" ht="39">
      <c r="A401" s="10" t="s">
        <v>4286</v>
      </c>
      <c r="B401" s="30" t="s">
        <v>1523</v>
      </c>
      <c r="C401" s="23" t="str">
        <f t="shared" si="6"/>
        <v>http://cv.iptc.org/newscodes/mediatopic/20000396</v>
      </c>
      <c r="D401" s="31"/>
      <c r="E401" s="31"/>
      <c r="F401" s="31" t="s">
        <v>1524</v>
      </c>
      <c r="G401" s="31"/>
      <c r="H401" s="31"/>
      <c r="I401" s="32" t="s">
        <v>1525</v>
      </c>
      <c r="J401" s="85" t="s">
        <v>1526</v>
      </c>
      <c r="K401" s="26" t="str">
        <f>VLOOKUP($J401,'[1]SubjectCodes-v19'!$A$2:$E$1405,4)</f>
        <v>stocks </v>
      </c>
      <c r="L401" s="27" t="str">
        <f>VLOOKUP($J401,'[1]SubjectCodes-v19'!$A$2:$E$1405,5)</f>
        <v>Corporate paper that gives an individual an ownership right to a part of a company's earnings</v>
      </c>
      <c r="M401" s="28"/>
      <c r="N401" s="29"/>
      <c r="O401" s="29"/>
      <c r="P401" s="29"/>
    </row>
    <row r="402" spans="1:16" s="10" customFormat="1" ht="26.25">
      <c r="A402" s="10" t="s">
        <v>4286</v>
      </c>
      <c r="B402" s="30" t="s">
        <v>1527</v>
      </c>
      <c r="C402" s="23" t="str">
        <f t="shared" si="6"/>
        <v>http://cv.iptc.org/newscodes/mediatopic/05000000</v>
      </c>
      <c r="D402" s="31" t="s">
        <v>1528</v>
      </c>
      <c r="E402" s="31"/>
      <c r="F402" s="31"/>
      <c r="G402" s="31"/>
      <c r="H402" s="31"/>
      <c r="I402" s="32" t="s">
        <v>1529</v>
      </c>
      <c r="J402" s="85" t="s">
        <v>1527</v>
      </c>
      <c r="K402" s="26" t="str">
        <f>VLOOKUP($J402,'[1]SubjectCodes-v19'!$A$2:$E$1405,4)</f>
        <v>education</v>
      </c>
      <c r="L402" s="27" t="str">
        <f>VLOOKUP($J402,'[1]SubjectCodes-v19'!$A$2:$E$1405,5)</f>
        <v>All aspects of furthering knowledge of human individuals from birth to death.</v>
      </c>
      <c r="M402" s="28"/>
      <c r="N402" s="29"/>
      <c r="O402" s="29"/>
      <c r="P402" s="29"/>
    </row>
    <row r="403" spans="1:16" s="10" customFormat="1" ht="26.25">
      <c r="A403" s="10" t="s">
        <v>4286</v>
      </c>
      <c r="B403" s="30" t="s">
        <v>1530</v>
      </c>
      <c r="C403" s="23" t="str">
        <f t="shared" si="6"/>
        <v>http://cv.iptc.org/newscodes/mediatopic/20000398</v>
      </c>
      <c r="D403" s="31"/>
      <c r="E403" s="31" t="s">
        <v>1531</v>
      </c>
      <c r="F403" s="31"/>
      <c r="G403" s="31"/>
      <c r="H403" s="31"/>
      <c r="I403" s="32" t="s">
        <v>1532</v>
      </c>
      <c r="J403" s="85" t="s">
        <v>1533</v>
      </c>
      <c r="K403" s="26" t="str">
        <f>VLOOKUP($J403,'[1]SubjectCodes-v19'!$A$2:$E$1405,4)</f>
        <v>parent organisation</v>
      </c>
      <c r="L403" s="27" t="str">
        <f>VLOOKUP($J403,'[1]SubjectCodes-v19'!$A$2:$E$1405,5)</f>
        <v>Groups of parents set up to support schools</v>
      </c>
      <c r="M403" s="28"/>
      <c r="N403" s="29"/>
      <c r="O403" s="29"/>
      <c r="P403" s="29"/>
    </row>
    <row r="404" spans="1:16" s="10" customFormat="1" ht="51.75">
      <c r="A404" s="10" t="s">
        <v>4286</v>
      </c>
      <c r="B404" s="30" t="s">
        <v>1534</v>
      </c>
      <c r="C404" s="23" t="str">
        <f t="shared" si="6"/>
        <v>http://cv.iptc.org/newscodes/mediatopic/20000399</v>
      </c>
      <c r="D404" s="31"/>
      <c r="E404" s="31" t="s">
        <v>1535</v>
      </c>
      <c r="F404" s="31"/>
      <c r="G404" s="31"/>
      <c r="H404" s="31"/>
      <c r="I404" s="32" t="s">
        <v>1536</v>
      </c>
      <c r="J404" s="85" t="s">
        <v>1537</v>
      </c>
      <c r="K404" s="26" t="str">
        <f>VLOOKUP($J404,'[1]SubjectCodes-v19'!$A$2:$E$1405,4)</f>
        <v>religious education</v>
      </c>
      <c r="L404" s="27" t="str">
        <f>VLOOKUP($J404,'[1]SubjectCodes-v19'!$A$2:$E$1405,5)</f>
        <v>Instruction by any faith, in that faith or about other faiths, usually, but not always, conducted in schools run by religious bodies</v>
      </c>
      <c r="M404" s="28"/>
      <c r="N404" s="29"/>
      <c r="O404" s="29"/>
      <c r="P404" s="29"/>
    </row>
    <row r="405" spans="1:16" s="10" customFormat="1" ht="26.25">
      <c r="A405" s="10" t="s">
        <v>4286</v>
      </c>
      <c r="B405" s="30" t="s">
        <v>1538</v>
      </c>
      <c r="C405" s="23" t="str">
        <f t="shared" si="6"/>
        <v>http://cv.iptc.org/newscodes/mediatopic/20000400</v>
      </c>
      <c r="D405" s="31"/>
      <c r="E405" s="31" t="s">
        <v>1539</v>
      </c>
      <c r="F405" s="31"/>
      <c r="G405" s="31"/>
      <c r="H405" s="31"/>
      <c r="I405" s="32" t="s">
        <v>1540</v>
      </c>
      <c r="J405" s="85" t="s">
        <v>1541</v>
      </c>
      <c r="K405" s="26" t="str">
        <f>VLOOKUP($J405,'[1]SubjectCodes-v19'!$A$2:$E$1405,4)</f>
        <v>school</v>
      </c>
      <c r="L405" s="27" t="str">
        <f>VLOOKUP($J405,'[1]SubjectCodes-v19'!$A$2:$E$1405,5)</f>
        <v>A building or institution in which education of various sorts is provided</v>
      </c>
      <c r="M405" s="28"/>
      <c r="N405" s="29"/>
      <c r="O405" s="29"/>
      <c r="P405" s="29"/>
    </row>
    <row r="406" spans="1:16" s="10" customFormat="1" ht="39">
      <c r="A406" s="10" t="s">
        <v>4286</v>
      </c>
      <c r="B406" s="30" t="s">
        <v>1542</v>
      </c>
      <c r="C406" s="23" t="str">
        <f t="shared" si="6"/>
        <v>http://cv.iptc.org/newscodes/mediatopic/20000401</v>
      </c>
      <c r="D406" s="31"/>
      <c r="E406" s="31"/>
      <c r="F406" s="31" t="s">
        <v>1543</v>
      </c>
      <c r="G406" s="31"/>
      <c r="H406" s="31"/>
      <c r="I406" s="32" t="s">
        <v>1544</v>
      </c>
      <c r="J406" s="85" t="s">
        <v>1545</v>
      </c>
      <c r="K406" s="26" t="str">
        <f>VLOOKUP($J406,'[1]SubjectCodes-v19'!$A$2:$E$1405,4)</f>
        <v>elementary schools </v>
      </c>
      <c r="L406" s="27" t="str">
        <f>VLOOKUP($J406,'[1]SubjectCodes-v19'!$A$2:$E$1405,5)</f>
        <v>Schools usually of a level from kindergarten through 11 or 12 years of age</v>
      </c>
      <c r="M406" s="28"/>
      <c r="N406" s="29"/>
      <c r="O406" s="29"/>
      <c r="P406" s="29"/>
    </row>
    <row r="407" spans="1:16" s="10" customFormat="1" ht="26.25">
      <c r="A407" s="10" t="s">
        <v>4286</v>
      </c>
      <c r="B407" s="30" t="s">
        <v>1546</v>
      </c>
      <c r="C407" s="23" t="str">
        <f t="shared" si="6"/>
        <v>http://cv.iptc.org/newscodes/mediatopic/20000402</v>
      </c>
      <c r="D407" s="31"/>
      <c r="E407" s="31"/>
      <c r="F407" s="31" t="s">
        <v>1547</v>
      </c>
      <c r="G407" s="31"/>
      <c r="H407" s="31"/>
      <c r="I407" s="32" t="s">
        <v>1548</v>
      </c>
      <c r="J407" s="85" t="s">
        <v>1549</v>
      </c>
      <c r="K407" s="26" t="str">
        <f>VLOOKUP($J407,'[1]SubjectCodes-v19'!$A$2:$E$1405,4)</f>
        <v>further education</v>
      </c>
      <c r="L407" s="27" t="str">
        <f>VLOOKUP($J407,'[1]SubjectCodes-v19'!$A$2:$E$1405,5)</f>
        <v>Any form of education beyond basic education of several levels</v>
      </c>
      <c r="M407" s="28"/>
      <c r="N407" s="29"/>
      <c r="O407" s="29"/>
      <c r="P407" s="29"/>
    </row>
    <row r="408" spans="1:16" s="10" customFormat="1" ht="26.25">
      <c r="A408" s="10" t="s">
        <v>4286</v>
      </c>
      <c r="B408" s="30" t="s">
        <v>1550</v>
      </c>
      <c r="C408" s="23" t="str">
        <f t="shared" si="6"/>
        <v>http://cv.iptc.org/newscodes/mediatopic/20000403</v>
      </c>
      <c r="D408" s="31"/>
      <c r="E408" s="31"/>
      <c r="F408" s="31"/>
      <c r="G408" s="31" t="s">
        <v>1551</v>
      </c>
      <c r="H408" s="31"/>
      <c r="I408" s="32" t="s">
        <v>1552</v>
      </c>
      <c r="J408" s="85" t="s">
        <v>1553</v>
      </c>
      <c r="K408" s="26" t="str">
        <f>VLOOKUP($J408,'[1]SubjectCodes-v19'!$A$2:$E$1405,4)</f>
        <v>adult education</v>
      </c>
      <c r="L408" s="27" t="str">
        <f>VLOOKUP($J408,'[1]SubjectCodes-v19'!$A$2:$E$1405,5)</f>
        <v>Education provided for older students outside the usual age groups of 5-25</v>
      </c>
      <c r="M408" s="28"/>
      <c r="N408" s="29"/>
      <c r="O408" s="29"/>
      <c r="P408" s="29"/>
    </row>
    <row r="409" spans="1:16" s="10" customFormat="1" ht="39">
      <c r="A409" s="10" t="s">
        <v>4286</v>
      </c>
      <c r="B409" s="30" t="s">
        <v>1554</v>
      </c>
      <c r="C409" s="23" t="str">
        <f t="shared" si="6"/>
        <v>http://cv.iptc.org/newscodes/mediatopic/20000404</v>
      </c>
      <c r="D409" s="31"/>
      <c r="E409" s="31"/>
      <c r="F409" s="31" t="s">
        <v>1555</v>
      </c>
      <c r="G409" s="31"/>
      <c r="H409" s="31"/>
      <c r="I409" s="32" t="s">
        <v>1556</v>
      </c>
      <c r="J409" s="85" t="s">
        <v>1557</v>
      </c>
      <c r="K409" s="26" t="str">
        <f>VLOOKUP($J409,'[1]SubjectCodes-v19'!$A$2:$E$1405,4)</f>
        <v>high schools </v>
      </c>
      <c r="L409" s="27" t="str">
        <f>VLOOKUP($J409,'[1]SubjectCodes-v19'!$A$2:$E$1405,5)</f>
        <v>Pre-college/ university level education, 14 to 17 or 18 years of age, called freshman, sophomore, junior and senior</v>
      </c>
      <c r="M409" s="28"/>
      <c r="N409" s="29"/>
      <c r="O409" s="29"/>
      <c r="P409" s="29"/>
    </row>
    <row r="410" spans="1:16" s="10" customFormat="1" ht="51.75">
      <c r="A410" s="10" t="s">
        <v>4286</v>
      </c>
      <c r="B410" s="30" t="s">
        <v>1558</v>
      </c>
      <c r="C410" s="23" t="str">
        <f t="shared" si="6"/>
        <v>http://cv.iptc.org/newscodes/mediatopic/20000405</v>
      </c>
      <c r="D410" s="31"/>
      <c r="E410" s="31"/>
      <c r="F410" s="31" t="s">
        <v>1559</v>
      </c>
      <c r="G410" s="31"/>
      <c r="H410" s="31"/>
      <c r="I410" s="32" t="s">
        <v>1560</v>
      </c>
      <c r="J410" s="85" t="s">
        <v>1527</v>
      </c>
      <c r="K410" s="26" t="str">
        <f>VLOOKUP($J410,'[1]SubjectCodes-v19'!$A$2:$E$1405,4)</f>
        <v>education</v>
      </c>
      <c r="L410" s="27" t="str">
        <f>VLOOKUP($J410,'[1]SubjectCodes-v19'!$A$2:$E$1405,5)</f>
        <v>All aspects of furthering knowledge of human individuals from birth to death.</v>
      </c>
      <c r="M410" s="28"/>
      <c r="N410" s="29"/>
      <c r="O410" s="29"/>
      <c r="P410" s="29"/>
    </row>
    <row r="411" spans="1:16" s="10" customFormat="1" ht="26.25">
      <c r="A411" s="10" t="s">
        <v>4286</v>
      </c>
      <c r="B411" s="30" t="s">
        <v>1561</v>
      </c>
      <c r="C411" s="23" t="str">
        <f t="shared" si="6"/>
        <v>http://cv.iptc.org/newscodes/mediatopic/20000406</v>
      </c>
      <c r="D411" s="31"/>
      <c r="E411" s="31"/>
      <c r="F411" s="31"/>
      <c r="G411" s="31" t="s">
        <v>1562</v>
      </c>
      <c r="H411" s="31"/>
      <c r="I411" s="32" t="s">
        <v>1563</v>
      </c>
      <c r="J411" s="85" t="s">
        <v>1527</v>
      </c>
      <c r="K411" s="26" t="str">
        <f>VLOOKUP($J411,'[1]SubjectCodes-v19'!$A$2:$E$1405,4)</f>
        <v>education</v>
      </c>
      <c r="L411" s="27" t="str">
        <f>VLOOKUP($J411,'[1]SubjectCodes-v19'!$A$2:$E$1405,5)</f>
        <v>All aspects of furthering knowledge of human individuals from birth to death.</v>
      </c>
      <c r="M411" s="28"/>
      <c r="N411" s="29"/>
      <c r="O411" s="29"/>
      <c r="P411" s="29"/>
    </row>
    <row r="412" spans="1:16" s="10" customFormat="1" ht="26.25">
      <c r="A412" s="10" t="s">
        <v>4286</v>
      </c>
      <c r="B412" s="30" t="s">
        <v>1564</v>
      </c>
      <c r="C412" s="23" t="str">
        <f t="shared" si="6"/>
        <v>http://cv.iptc.org/newscodes/mediatopic/20000407</v>
      </c>
      <c r="D412" s="31"/>
      <c r="E412" s="31"/>
      <c r="F412" s="31"/>
      <c r="G412" s="31" t="s">
        <v>1565</v>
      </c>
      <c r="H412" s="31"/>
      <c r="I412" s="32" t="s">
        <v>1566</v>
      </c>
      <c r="J412" s="85" t="s">
        <v>1567</v>
      </c>
      <c r="K412" s="26" t="str">
        <f>VLOOKUP($J412,'[1]SubjectCodes-v19'!$A$2:$E$1405,4)</f>
        <v>university</v>
      </c>
      <c r="L412" s="27" t="str">
        <f>VLOOKUP($J412,'[1]SubjectCodes-v19'!$A$2:$E$1405,5)</f>
        <v>Institutions of higher learning capable of providing doctorate degrees</v>
      </c>
      <c r="M412" s="28"/>
      <c r="N412" s="29"/>
      <c r="O412" s="29"/>
      <c r="P412" s="29"/>
    </row>
    <row r="413" spans="1:16" s="10" customFormat="1" ht="39">
      <c r="A413" s="10" t="s">
        <v>4286</v>
      </c>
      <c r="B413" s="30" t="s">
        <v>1568</v>
      </c>
      <c r="C413" s="23" t="str">
        <f t="shared" si="6"/>
        <v>http://cv.iptc.org/newscodes/mediatopic/20000408</v>
      </c>
      <c r="D413" s="31"/>
      <c r="E413" s="31"/>
      <c r="F413" s="31" t="s">
        <v>1569</v>
      </c>
      <c r="G413" s="31"/>
      <c r="H413" s="31"/>
      <c r="I413" s="32" t="s">
        <v>1570</v>
      </c>
      <c r="J413" s="85" t="s">
        <v>1571</v>
      </c>
      <c r="K413" s="26" t="str">
        <f>VLOOKUP($J413,'[1]SubjectCodes-v19'!$A$2:$E$1405,4)</f>
        <v>middle schools </v>
      </c>
      <c r="L413" s="27" t="str">
        <f>VLOOKUP($J413,'[1]SubjectCodes-v19'!$A$2:$E$1405,5)</f>
        <v>Transitional school between elementary and high school, 12 through 13 years of age</v>
      </c>
      <c r="M413" s="28"/>
      <c r="N413" s="29"/>
      <c r="O413" s="29"/>
      <c r="P413" s="29"/>
    </row>
    <row r="414" spans="1:16" s="10" customFormat="1" ht="26.25">
      <c r="A414" s="10" t="s">
        <v>4286</v>
      </c>
      <c r="B414" s="30" t="s">
        <v>1572</v>
      </c>
      <c r="C414" s="23" t="str">
        <f t="shared" si="6"/>
        <v>http://cv.iptc.org/newscodes/mediatopic/20000409</v>
      </c>
      <c r="D414" s="31"/>
      <c r="E414" s="31"/>
      <c r="F414" s="31" t="s">
        <v>1573</v>
      </c>
      <c r="G414" s="31"/>
      <c r="H414" s="31"/>
      <c r="I414" s="32" t="s">
        <v>1574</v>
      </c>
      <c r="J414" s="85" t="s">
        <v>1575</v>
      </c>
      <c r="K414" s="26" t="str">
        <f>VLOOKUP($J414,'[1]SubjectCodes-v19'!$A$2:$E$1405,4)</f>
        <v>preschool</v>
      </c>
      <c r="L414" s="27" t="str">
        <f>VLOOKUP($J414,'[1]SubjectCodes-v19'!$A$2:$E$1405,5)</f>
        <v>Education for children under the national compulsory education age</v>
      </c>
      <c r="M414" s="28"/>
      <c r="N414" s="29"/>
      <c r="O414" s="29"/>
      <c r="P414" s="29"/>
    </row>
    <row r="415" spans="1:16" s="10" customFormat="1" ht="26.25">
      <c r="A415" s="10" t="s">
        <v>4286</v>
      </c>
      <c r="B415" s="30" t="s">
        <v>1576</v>
      </c>
      <c r="C415" s="23" t="str">
        <f t="shared" si="6"/>
        <v>http://cv.iptc.org/newscodes/mediatopic/20000410</v>
      </c>
      <c r="D415" s="31"/>
      <c r="E415" s="31" t="s">
        <v>1577</v>
      </c>
      <c r="F415" s="31"/>
      <c r="G415" s="31"/>
      <c r="H415" s="31"/>
      <c r="I415" s="32" t="s">
        <v>1578</v>
      </c>
      <c r="J415" s="74" t="s">
        <v>1579</v>
      </c>
      <c r="K415" s="26" t="str">
        <f>VLOOKUP($J415,'[1]SubjectCodes-v19'!$A$2:$E$1405,4)</f>
        <v>upbringing</v>
      </c>
      <c r="L415" s="27" t="str">
        <f>VLOOKUP($J415,'[1]SubjectCodes-v19'!$A$2:$E$1405,5)</f>
        <v>Lessons learned from parents and others as one grows up</v>
      </c>
      <c r="M415" s="28"/>
      <c r="N415" s="29"/>
      <c r="O415" s="29"/>
      <c r="P415" s="29"/>
    </row>
    <row r="416" spans="1:16" s="10" customFormat="1" ht="15">
      <c r="A416" s="10" t="s">
        <v>4286</v>
      </c>
      <c r="B416" s="30" t="s">
        <v>1580</v>
      </c>
      <c r="C416" s="23" t="str">
        <f t="shared" si="6"/>
        <v>http://cv.iptc.org/newscodes/mediatopic/20000411</v>
      </c>
      <c r="D416" s="31"/>
      <c r="E416" s="31" t="s">
        <v>1581</v>
      </c>
      <c r="F416" s="31"/>
      <c r="G416" s="31"/>
      <c r="H416" s="31"/>
      <c r="I416" s="32" t="s">
        <v>1582</v>
      </c>
      <c r="J416" s="85" t="s">
        <v>1583</v>
      </c>
      <c r="K416" s="26" t="str">
        <f>VLOOKUP($J416,'[1]SubjectCodes-v19'!$A$2:$E$1405,4)</f>
        <v>teaching and learning </v>
      </c>
      <c r="L416" s="27" t="str">
        <f>VLOOKUP($J416,'[1]SubjectCodes-v19'!$A$2:$E$1405,5)</f>
        <v>Either end of the education equation</v>
      </c>
      <c r="M416" s="28"/>
      <c r="N416" s="29"/>
      <c r="O416" s="29"/>
      <c r="P416" s="29"/>
    </row>
    <row r="417" spans="1:16" s="10" customFormat="1" ht="39">
      <c r="A417" s="10" t="s">
        <v>4286</v>
      </c>
      <c r="B417" s="30" t="s">
        <v>1584</v>
      </c>
      <c r="C417" s="23" t="str">
        <f t="shared" si="6"/>
        <v>http://cv.iptc.org/newscodes/mediatopic/20000412</v>
      </c>
      <c r="D417" s="31"/>
      <c r="E417" s="31"/>
      <c r="F417" s="31" t="s">
        <v>1585</v>
      </c>
      <c r="G417" s="31"/>
      <c r="H417" s="31"/>
      <c r="I417" s="32" t="s">
        <v>1586</v>
      </c>
      <c r="J417" s="85" t="s">
        <v>1587</v>
      </c>
      <c r="K417" s="26" t="str">
        <f>VLOOKUP($J417,'[1]SubjectCodes-v19'!$A$2:$E$1405,4)</f>
        <v>curriculum </v>
      </c>
      <c r="L417" s="27" t="str">
        <f>VLOOKUP($J417,'[1]SubjectCodes-v19'!$A$2:$E$1405,5)</f>
        <v>The courses offered by a learning institution and the regulation of those courses</v>
      </c>
      <c r="M417" s="28"/>
      <c r="N417" s="29"/>
      <c r="O417" s="29"/>
      <c r="P417" s="29"/>
    </row>
    <row r="418" spans="1:16" s="10" customFormat="1" ht="26.25">
      <c r="A418" s="10" t="s">
        <v>4286</v>
      </c>
      <c r="B418" s="30" t="s">
        <v>1588</v>
      </c>
      <c r="C418" s="23" t="str">
        <f t="shared" si="6"/>
        <v>http://cv.iptc.org/newscodes/mediatopic/20000413</v>
      </c>
      <c r="D418" s="31"/>
      <c r="E418" s="31"/>
      <c r="F418" s="31" t="s">
        <v>1589</v>
      </c>
      <c r="G418" s="31"/>
      <c r="H418" s="31"/>
      <c r="I418" s="32" t="s">
        <v>1590</v>
      </c>
      <c r="J418" s="74" t="s">
        <v>1591</v>
      </c>
      <c r="K418" s="26" t="str">
        <f>VLOOKUP($J418,'[1]SubjectCodes-v19'!$A$2:$E$1405,4)</f>
        <v>test/examination</v>
      </c>
      <c r="L418" s="27" t="str">
        <f>VLOOKUP($J418,'[1]SubjectCodes-v19'!$A$2:$E$1405,5)</f>
        <v>A measurement of student accomplishment</v>
      </c>
      <c r="M418" s="28"/>
      <c r="N418" s="29"/>
      <c r="O418" s="29"/>
      <c r="P418" s="29"/>
    </row>
    <row r="419" spans="1:16" s="10" customFormat="1" ht="77.25">
      <c r="A419" s="10" t="s">
        <v>4286</v>
      </c>
      <c r="B419" s="30" t="s">
        <v>1592</v>
      </c>
      <c r="C419" s="23" t="str">
        <f t="shared" si="6"/>
        <v>http://cv.iptc.org/newscodes/mediatopic/20000414</v>
      </c>
      <c r="D419" s="31"/>
      <c r="E419" s="31"/>
      <c r="F419" s="31"/>
      <c r="G419" s="31" t="s">
        <v>1593</v>
      </c>
      <c r="H419" s="31"/>
      <c r="I419" s="32" t="s">
        <v>1594</v>
      </c>
      <c r="J419" s="85" t="s">
        <v>1595</v>
      </c>
      <c r="K419" s="26" t="str">
        <f>VLOOKUP($J419,'[1]SubjectCodes-v19'!$A$2:$E$1405,4)</f>
        <v>entrance examination</v>
      </c>
      <c r="L419" s="27" t="str">
        <f>VLOOKUP($J419,'[1]SubjectCodes-v19'!$A$2:$E$1405,5)</f>
        <v>Exams for entering colleges, universities, junior and senior high schools, and all other higher and lower education institutes, including cram schools, which help students prepare for exams for entry to prestigious schools.</v>
      </c>
      <c r="M419" s="28"/>
      <c r="N419" s="29"/>
      <c r="O419" s="29"/>
      <c r="P419" s="29"/>
    </row>
    <row r="420" spans="1:16" s="10" customFormat="1" ht="39">
      <c r="A420" s="10" t="s">
        <v>4286</v>
      </c>
      <c r="B420" s="30" t="s">
        <v>1596</v>
      </c>
      <c r="C420" s="23" t="str">
        <f t="shared" si="6"/>
        <v>http://cv.iptc.org/newscodes/mediatopic/20000415</v>
      </c>
      <c r="D420" s="31"/>
      <c r="E420" s="31"/>
      <c r="F420" s="31" t="s">
        <v>1597</v>
      </c>
      <c r="G420" s="31"/>
      <c r="H420" s="31"/>
      <c r="I420" s="32" t="s">
        <v>1598</v>
      </c>
      <c r="J420" s="85" t="s">
        <v>1599</v>
      </c>
      <c r="K420" s="26" t="str">
        <f>VLOOKUP($J420,'[1]SubjectCodes-v19'!$A$2:$E$1405,4)</f>
        <v>students </v>
      </c>
      <c r="L420" s="27" t="str">
        <f>VLOOKUP($J420,'[1]SubjectCodes-v19'!$A$2:$E$1405,5)</f>
        <v>People of any age in a structured environment, not necessarily a classroom, in order to learn something</v>
      </c>
      <c r="M420" s="28"/>
      <c r="N420" s="29"/>
      <c r="O420" s="29"/>
      <c r="P420" s="29"/>
    </row>
    <row r="421" spans="1:16" s="10" customFormat="1" ht="26.25">
      <c r="A421" s="10" t="s">
        <v>4286</v>
      </c>
      <c r="B421" s="30" t="s">
        <v>1600</v>
      </c>
      <c r="C421" s="23" t="str">
        <f t="shared" si="6"/>
        <v>http://cv.iptc.org/newscodes/mediatopic/20000416</v>
      </c>
      <c r="D421" s="31"/>
      <c r="E421" s="31"/>
      <c r="F421" s="31" t="s">
        <v>1601</v>
      </c>
      <c r="G421" s="31"/>
      <c r="H421" s="31"/>
      <c r="I421" s="32" t="s">
        <v>1602</v>
      </c>
      <c r="J421" s="85" t="s">
        <v>1603</v>
      </c>
      <c r="K421" s="26" t="str">
        <f>VLOOKUP($J421,'[1]SubjectCodes-v19'!$A$2:$E$1405,4)</f>
        <v>teachers </v>
      </c>
      <c r="L421" s="27" t="str">
        <f>VLOOKUP($J421,'[1]SubjectCodes-v19'!$A$2:$E$1405,5)</f>
        <v>People with knowledge who can impart that knowledge to others</v>
      </c>
      <c r="M421" s="28"/>
      <c r="N421" s="29"/>
      <c r="O421" s="29"/>
      <c r="P421" s="29"/>
    </row>
    <row r="422" spans="1:16" s="10" customFormat="1" ht="39">
      <c r="A422" s="10" t="s">
        <v>4286</v>
      </c>
      <c r="B422" s="30" t="s">
        <v>1604</v>
      </c>
      <c r="C422" s="23" t="str">
        <f t="shared" si="6"/>
        <v>http://cv.iptc.org/newscodes/mediatopic/06000000</v>
      </c>
      <c r="D422" s="31" t="s">
        <v>1605</v>
      </c>
      <c r="E422" s="31"/>
      <c r="F422" s="31"/>
      <c r="G422" s="31"/>
      <c r="H422" s="31"/>
      <c r="I422" s="32" t="s">
        <v>1606</v>
      </c>
      <c r="J422" s="76" t="s">
        <v>1604</v>
      </c>
      <c r="K422" s="26" t="str">
        <f>VLOOKUP($J422,'[1]SubjectCodes-v19'!$A$2:$E$1405,4)</f>
        <v>environmental issue</v>
      </c>
      <c r="L422" s="27" t="str">
        <f>VLOOKUP($J422,'[1]SubjectCodes-v19'!$A$2:$E$1405,5)</f>
        <v>All aspects of protection, damage, and condition of the ecosystem of the planet earth and its surroundings.</v>
      </c>
      <c r="M422" s="28"/>
      <c r="N422" s="29"/>
      <c r="O422" s="29"/>
      <c r="P422" s="29"/>
    </row>
    <row r="423" spans="1:16" s="10" customFormat="1" ht="39">
      <c r="A423" s="10" t="s">
        <v>4286</v>
      </c>
      <c r="B423" s="30" t="s">
        <v>1607</v>
      </c>
      <c r="C423" s="23" t="str">
        <f t="shared" si="6"/>
        <v>http://cv.iptc.org/newscodes/mediatopic/20000418</v>
      </c>
      <c r="D423" s="31"/>
      <c r="E423" s="31" t="s">
        <v>1608</v>
      </c>
      <c r="F423" s="31"/>
      <c r="G423" s="31"/>
      <c r="H423" s="31"/>
      <c r="I423" s="32" t="s">
        <v>1609</v>
      </c>
      <c r="J423" s="78" t="s">
        <v>1610</v>
      </c>
      <c r="K423" s="26" t="str">
        <f>VLOOKUP($J423,'[1]SubjectCodes-v19'!$A$2:$E$1405,4)</f>
        <v>weather science</v>
      </c>
      <c r="L423" s="27" t="str">
        <f>VLOOKUP($J423,'[1]SubjectCodes-v19'!$A$2:$E$1405,5)</f>
        <v>All scientific aspects of the weather and climate.</v>
      </c>
      <c r="M423" s="28"/>
      <c r="N423" s="29"/>
      <c r="O423" s="29"/>
      <c r="P423" s="29"/>
    </row>
    <row r="424" spans="1:16" s="10" customFormat="1" ht="64.5">
      <c r="A424" s="10" t="s">
        <v>4286</v>
      </c>
      <c r="B424" s="30" t="s">
        <v>1611</v>
      </c>
      <c r="C424" s="23" t="str">
        <f t="shared" si="6"/>
        <v>http://cv.iptc.org/newscodes/mediatopic/20000419</v>
      </c>
      <c r="D424" s="31"/>
      <c r="E424" s="31"/>
      <c r="F424" s="31" t="s">
        <v>1612</v>
      </c>
      <c r="G424" s="31"/>
      <c r="H424" s="31"/>
      <c r="I424" s="32" t="s">
        <v>1613</v>
      </c>
      <c r="J424" s="85" t="s">
        <v>1614</v>
      </c>
      <c r="K424" s="26" t="str">
        <f>VLOOKUP($J424,'[1]SubjectCodes-v19'!$A$2:$E$1405,4)</f>
        <v>global warming</v>
      </c>
      <c r="L424" s="27" t="str">
        <f>VLOOKUP($J424,'[1]SubjectCodes-v19'!$A$2:$E$1405,5)</f>
        <v>This category includes all issues relating to global warming including temperature research, remote sensing on temperature trends, debate on global warming, ways to reduce emissions and carbon trading.</v>
      </c>
      <c r="M424" s="28"/>
      <c r="N424" s="29"/>
      <c r="O424" s="29"/>
      <c r="P424" s="29"/>
    </row>
    <row r="425" spans="1:16" s="10" customFormat="1" ht="39">
      <c r="A425" s="10" t="s">
        <v>4286</v>
      </c>
      <c r="B425" s="30" t="s">
        <v>1615</v>
      </c>
      <c r="C425" s="23" t="str">
        <f t="shared" si="6"/>
        <v>http://cv.iptc.org/newscodes/mediatopic/20000420</v>
      </c>
      <c r="D425" s="31"/>
      <c r="E425" s="31" t="s">
        <v>1616</v>
      </c>
      <c r="F425" s="31"/>
      <c r="G425" s="31"/>
      <c r="H425" s="31"/>
      <c r="I425" s="32" t="s">
        <v>1617</v>
      </c>
      <c r="J425" s="85" t="s">
        <v>1618</v>
      </c>
      <c r="K425" s="26" t="str">
        <f>VLOOKUP($J425,'[1]SubjectCodes-v19'!$A$2:$E$1405,4)</f>
        <v>conservation</v>
      </c>
      <c r="L425" s="27" t="str">
        <f>VLOOKUP($J425,'[1]SubjectCodes-v19'!$A$2:$E$1405,5)</f>
        <v>Stories about preservation of wilderness areas, flora and fauna, including species extinction</v>
      </c>
      <c r="M425" s="28"/>
      <c r="N425" s="29"/>
      <c r="O425" s="29"/>
      <c r="P425" s="29"/>
    </row>
    <row r="426" spans="1:16" s="10" customFormat="1" ht="26.25">
      <c r="A426" s="10" t="s">
        <v>4286</v>
      </c>
      <c r="B426" s="30" t="s">
        <v>1619</v>
      </c>
      <c r="C426" s="23" t="str">
        <f t="shared" si="6"/>
        <v>http://cv.iptc.org/newscodes/mediatopic/20000421</v>
      </c>
      <c r="D426" s="31"/>
      <c r="E426" s="31"/>
      <c r="F426" s="31" t="s">
        <v>1620</v>
      </c>
      <c r="G426" s="31"/>
      <c r="H426" s="31"/>
      <c r="I426" s="32" t="s">
        <v>1621</v>
      </c>
      <c r="J426" s="85" t="s">
        <v>1622</v>
      </c>
      <c r="K426" s="26" t="str">
        <f>VLOOKUP($J426,'[1]SubjectCodes-v19'!$A$2:$E$1405,4)</f>
        <v>energy saving</v>
      </c>
      <c r="L426" s="27" t="str">
        <f>VLOOKUP($J426,'[1]SubjectCodes-v19'!$A$2:$E$1405,5)</f>
        <v>Conservation of electrical, and other power  sources</v>
      </c>
      <c r="M426" s="28"/>
      <c r="O426" s="29"/>
      <c r="P426" s="29"/>
    </row>
    <row r="427" spans="1:16" s="10" customFormat="1" ht="39">
      <c r="A427" s="10" t="s">
        <v>4286</v>
      </c>
      <c r="B427" s="30" t="s">
        <v>1623</v>
      </c>
      <c r="C427" s="23" t="str">
        <f t="shared" si="6"/>
        <v>http://cv.iptc.org/newscodes/mediatopic/20000422</v>
      </c>
      <c r="D427" s="31"/>
      <c r="E427" s="31"/>
      <c r="F427" s="31" t="s">
        <v>1624</v>
      </c>
      <c r="G427" s="31"/>
      <c r="H427" s="31"/>
      <c r="I427" s="32" t="s">
        <v>1625</v>
      </c>
      <c r="J427" s="78" t="s">
        <v>1618</v>
      </c>
      <c r="K427" s="26" t="str">
        <f>VLOOKUP($J427,'[1]SubjectCodes-v19'!$A$2:$E$1405,4)</f>
        <v>conservation</v>
      </c>
      <c r="L427" s="27" t="str">
        <f>VLOOKUP($J427,'[1]SubjectCodes-v19'!$A$2:$E$1405,5)</f>
        <v>Stories about preservation of wilderness areas, flora and fauna, including species extinction</v>
      </c>
      <c r="M427" s="28"/>
      <c r="N427" s="29"/>
      <c r="O427" s="29"/>
      <c r="P427" s="29"/>
    </row>
    <row r="428" spans="1:16" s="10" customFormat="1" ht="15">
      <c r="A428" s="10" t="s">
        <v>4286</v>
      </c>
      <c r="B428" s="30" t="s">
        <v>1626</v>
      </c>
      <c r="C428" s="23" t="str">
        <f t="shared" si="6"/>
        <v>http://cv.iptc.org/newscodes/mediatopic/20000423</v>
      </c>
      <c r="D428" s="31"/>
      <c r="E428" s="31" t="s">
        <v>1627</v>
      </c>
      <c r="F428" s="31"/>
      <c r="G428" s="31"/>
      <c r="H428" s="31"/>
      <c r="I428" s="32" t="s">
        <v>1628</v>
      </c>
      <c r="J428" s="85" t="s">
        <v>1629</v>
      </c>
      <c r="K428" s="26" t="str">
        <f>VLOOKUP($J428,'[1]SubjectCodes-v19'!$A$2:$E$1405,4)</f>
        <v>environmental politics</v>
      </c>
      <c r="L428" s="27" t="str">
        <f>VLOOKUP($J428,'[1]SubjectCodes-v19'!$A$2:$E$1405,5)</f>
        <v>The debate on environmental policy</v>
      </c>
      <c r="M428" s="28"/>
      <c r="N428" s="29"/>
      <c r="O428" s="29"/>
      <c r="P428" s="29"/>
    </row>
    <row r="429" spans="1:16" s="10" customFormat="1" ht="26.25">
      <c r="A429" s="10" t="s">
        <v>4286</v>
      </c>
      <c r="B429" s="30" t="s">
        <v>1630</v>
      </c>
      <c r="C429" s="23" t="str">
        <f t="shared" si="6"/>
        <v>http://cv.iptc.org/newscodes/mediatopic/20000424</v>
      </c>
      <c r="D429" s="31"/>
      <c r="E429" s="31" t="s">
        <v>1631</v>
      </c>
      <c r="F429" s="31"/>
      <c r="G429" s="31"/>
      <c r="H429" s="31"/>
      <c r="I429" s="32" t="s">
        <v>1632</v>
      </c>
      <c r="J429" s="85" t="s">
        <v>1633</v>
      </c>
      <c r="K429" s="26" t="str">
        <f>VLOOKUP($J429,'[1]SubjectCodes-v19'!$A$2:$E$1405,4)</f>
        <v>environmental pollution</v>
      </c>
      <c r="L429" s="27" t="str">
        <f>VLOOKUP($J429,'[1]SubjectCodes-v19'!$A$2:$E$1405,5)</f>
        <v>Corruption of air, water, land etc. by  harmful substances</v>
      </c>
      <c r="M429" s="28"/>
      <c r="N429" s="29"/>
      <c r="O429" s="29"/>
      <c r="P429" s="29"/>
    </row>
    <row r="430" spans="1:16" s="10" customFormat="1" ht="26.25">
      <c r="A430" s="10" t="s">
        <v>4286</v>
      </c>
      <c r="B430" s="30" t="s">
        <v>1634</v>
      </c>
      <c r="C430" s="23" t="str">
        <f t="shared" si="6"/>
        <v>http://cv.iptc.org/newscodes/mediatopic/20000425</v>
      </c>
      <c r="D430" s="31"/>
      <c r="E430" s="31"/>
      <c r="F430" s="31" t="s">
        <v>1635</v>
      </c>
      <c r="G430" s="31"/>
      <c r="H430" s="31"/>
      <c r="I430" s="32" t="s">
        <v>1636</v>
      </c>
      <c r="J430" s="85" t="s">
        <v>1637</v>
      </c>
      <c r="K430" s="26" t="str">
        <f>VLOOKUP($J430,'[1]SubjectCodes-v19'!$A$2:$E$1405,4)</f>
        <v>air pollution </v>
      </c>
      <c r="L430" s="27" t="str">
        <f>VLOOKUP($J430,'[1]SubjectCodes-v19'!$A$2:$E$1405,5)</f>
        <v>Solid or gaseous matter affecting the quality of air that we breathe</v>
      </c>
      <c r="M430" s="28"/>
      <c r="N430" s="29"/>
      <c r="O430" s="29"/>
      <c r="P430" s="29"/>
    </row>
    <row r="431" spans="1:16" s="10" customFormat="1" ht="51.75">
      <c r="A431" s="10" t="s">
        <v>4286</v>
      </c>
      <c r="B431" s="30" t="s">
        <v>1638</v>
      </c>
      <c r="C431" s="23" t="str">
        <f t="shared" si="6"/>
        <v>http://cv.iptc.org/newscodes/mediatopic/20000426</v>
      </c>
      <c r="D431" s="31"/>
      <c r="E431" s="31"/>
      <c r="F431" s="31" t="s">
        <v>1639</v>
      </c>
      <c r="G431" s="31"/>
      <c r="H431" s="31"/>
      <c r="I431" s="32" t="s">
        <v>1640</v>
      </c>
      <c r="J431" s="85" t="s">
        <v>1641</v>
      </c>
      <c r="K431" s="26" t="str">
        <f>VLOOKUP($J431,'[1]SubjectCodes-v19'!$A$2:$E$1405,4)</f>
        <v>environmental cleanup </v>
      </c>
      <c r="L431" s="27" t="str">
        <f>VLOOKUP($J431,'[1]SubjectCodes-v19'!$A$2:$E$1405,5)</f>
        <v>Processes whereby contaminated areas are cleaned of hazardous materials so they can be inhabited again by either people or animals.</v>
      </c>
      <c r="M431" s="28"/>
      <c r="N431" s="29"/>
      <c r="O431" s="29"/>
      <c r="P431" s="29"/>
    </row>
    <row r="432" spans="1:16" s="10" customFormat="1" ht="64.5">
      <c r="A432" s="10" t="s">
        <v>4286</v>
      </c>
      <c r="B432" s="30" t="s">
        <v>1642</v>
      </c>
      <c r="C432" s="23" t="str">
        <f t="shared" si="6"/>
        <v>http://cv.iptc.org/newscodes/mediatopic/20000427</v>
      </c>
      <c r="D432" s="31"/>
      <c r="E432" s="31"/>
      <c r="F432" s="31" t="s">
        <v>1643</v>
      </c>
      <c r="G432" s="31"/>
      <c r="H432" s="31"/>
      <c r="I432" s="32" t="s">
        <v>1644</v>
      </c>
      <c r="J432" s="85" t="s">
        <v>1645</v>
      </c>
      <c r="K432" s="26" t="str">
        <f>VLOOKUP($J432,'[1]SubjectCodes-v19'!$A$2:$E$1405,4)</f>
        <v>hazardous materials </v>
      </c>
      <c r="L432" s="27" t="str">
        <f>VLOOKUP($J432,'[1]SubjectCodes-v19'!$A$2:$E$1405,5)</f>
        <v>Materials that are harmful to humans or animals if they are exposed to them. Includes radiation, poison gases, chemicals, heavy metals, PCBs, and certain plant products </v>
      </c>
      <c r="M432" s="28"/>
      <c r="N432" s="29"/>
      <c r="O432" s="29"/>
      <c r="P432" s="29"/>
    </row>
    <row r="433" spans="1:16" s="10" customFormat="1" ht="26.25">
      <c r="A433" s="10" t="s">
        <v>4286</v>
      </c>
      <c r="B433" s="30" t="s">
        <v>1646</v>
      </c>
      <c r="C433" s="23" t="str">
        <f t="shared" si="6"/>
        <v>http://cv.iptc.org/newscodes/mediatopic/20000428</v>
      </c>
      <c r="D433" s="31"/>
      <c r="E433" s="31"/>
      <c r="F433" s="31" t="s">
        <v>1647</v>
      </c>
      <c r="G433" s="31"/>
      <c r="H433" s="31"/>
      <c r="I433" s="32" t="s">
        <v>1648</v>
      </c>
      <c r="J433" s="85" t="s">
        <v>1649</v>
      </c>
      <c r="K433" s="26" t="str">
        <f>VLOOKUP($J433,'[1]SubjectCodes-v19'!$A$2:$E$1405,4)</f>
        <v>waste</v>
      </c>
      <c r="L433" s="27" t="str">
        <f>VLOOKUP($J433,'[1]SubjectCodes-v19'!$A$2:$E$1405,5)</f>
        <v>Stories about the environmental impact of waste, including recycling efforts</v>
      </c>
      <c r="M433" s="28"/>
      <c r="N433" s="29"/>
      <c r="O433" s="29"/>
      <c r="P433" s="29"/>
    </row>
    <row r="434" spans="1:16" s="10" customFormat="1" ht="39">
      <c r="A434" s="10" t="s">
        <v>4286</v>
      </c>
      <c r="B434" s="30" t="s">
        <v>1650</v>
      </c>
      <c r="C434" s="23" t="str">
        <f t="shared" si="6"/>
        <v>http://cv.iptc.org/newscodes/mediatopic/20000429</v>
      </c>
      <c r="D434" s="31"/>
      <c r="E434" s="31"/>
      <c r="F434" s="31" t="s">
        <v>1651</v>
      </c>
      <c r="G434" s="31"/>
      <c r="H434" s="31"/>
      <c r="I434" s="32" t="s">
        <v>1652</v>
      </c>
      <c r="J434" s="85" t="s">
        <v>1653</v>
      </c>
      <c r="K434" s="26" t="str">
        <f>VLOOKUP($J434,'[1]SubjectCodes-v19'!$A$2:$E$1405,4)</f>
        <v>water pollution </v>
      </c>
      <c r="L434" s="27" t="str">
        <f>VLOOKUP($J434,'[1]SubjectCodes-v19'!$A$2:$E$1405,5)</f>
        <v>Solids or liquids that corrupt the quality of water that could be used for drinking or irrigation</v>
      </c>
      <c r="M434" s="28"/>
      <c r="N434" s="29"/>
      <c r="O434" s="29"/>
      <c r="P434" s="29"/>
    </row>
    <row r="435" spans="1:16" s="10" customFormat="1" ht="39">
      <c r="A435" s="10" t="s">
        <v>4286</v>
      </c>
      <c r="B435" s="30" t="s">
        <v>1654</v>
      </c>
      <c r="C435" s="23" t="str">
        <f t="shared" si="6"/>
        <v>http://cv.iptc.org/newscodes/mediatopic/20000430</v>
      </c>
      <c r="D435" s="31"/>
      <c r="E435" s="31" t="s">
        <v>1655</v>
      </c>
      <c r="F435" s="31"/>
      <c r="G435" s="31"/>
      <c r="H435" s="31"/>
      <c r="I435" s="32" t="s">
        <v>1656</v>
      </c>
      <c r="J435" s="85" t="s">
        <v>1657</v>
      </c>
      <c r="K435" s="26" t="str">
        <f>VLOOKUP($J435,'[1]SubjectCodes-v19'!$A$2:$E$1405,4)</f>
        <v>natural resources</v>
      </c>
      <c r="L435" s="27" t="str">
        <f>VLOOKUP($J435,'[1]SubjectCodes-v19'!$A$2:$E$1405,5)</f>
        <v>Stories about the environmental issues related to the exploitation of natural resources for human use</v>
      </c>
      <c r="M435" s="28"/>
      <c r="N435" s="29"/>
      <c r="O435" s="29"/>
      <c r="P435" s="29"/>
    </row>
    <row r="436" spans="1:16" s="10" customFormat="1" ht="39">
      <c r="A436" s="10" t="s">
        <v>4286</v>
      </c>
      <c r="B436" s="30" t="s">
        <v>1658</v>
      </c>
      <c r="C436" s="23" t="str">
        <f t="shared" si="6"/>
        <v>http://cv.iptc.org/newscodes/mediatopic/20000431</v>
      </c>
      <c r="D436" s="31"/>
      <c r="E436" s="31"/>
      <c r="F436" s="31" t="s">
        <v>1659</v>
      </c>
      <c r="G436" s="31"/>
      <c r="H436" s="31"/>
      <c r="I436" s="32" t="s">
        <v>1660</v>
      </c>
      <c r="J436" s="85" t="s">
        <v>1661</v>
      </c>
      <c r="K436" s="26" t="str">
        <f>VLOOKUP($J436,'[1]SubjectCodes-v19'!$A$2:$E$1405,4)</f>
        <v>energy resources </v>
      </c>
      <c r="L436" s="27" t="str">
        <f>VLOOKUP($J436,'[1]SubjectCodes-v19'!$A$2:$E$1405,5)</f>
        <v>Such resources as coal, gas, wind, sunlight etc., used to generate heat, electricity and power</v>
      </c>
      <c r="M436" s="28"/>
      <c r="N436" s="29"/>
      <c r="O436" s="29"/>
      <c r="P436" s="29"/>
    </row>
    <row r="437" spans="1:16" s="10" customFormat="1" ht="51.75">
      <c r="A437" s="10" t="s">
        <v>4286</v>
      </c>
      <c r="B437" s="30" t="s">
        <v>1662</v>
      </c>
      <c r="C437" s="23" t="str">
        <f t="shared" si="6"/>
        <v>http://cv.iptc.org/newscodes/mediatopic/20000432</v>
      </c>
      <c r="D437" s="31"/>
      <c r="E437" s="31"/>
      <c r="F437" s="31" t="s">
        <v>1663</v>
      </c>
      <c r="G437" s="31"/>
      <c r="H437" s="31"/>
      <c r="I437" s="32" t="s">
        <v>1664</v>
      </c>
      <c r="J437" s="85" t="s">
        <v>1665</v>
      </c>
      <c r="K437" s="26" t="str">
        <f>VLOOKUP($J437,'[1]SubjectCodes-v19'!$A$2:$E$1405,4)</f>
        <v>land resources </v>
      </c>
      <c r="L437" s="27" t="str">
        <f>VLOOKUP($J437,'[1]SubjectCodes-v19'!$A$2:$E$1405,5)</f>
        <v>That portion of a nation or state that is above water and available for development either for profit or for the general good of the public</v>
      </c>
      <c r="M437" s="28"/>
      <c r="N437" s="29"/>
      <c r="O437" s="29"/>
      <c r="P437" s="29"/>
    </row>
    <row r="438" spans="1:16" s="10" customFormat="1" ht="39">
      <c r="A438" s="10" t="s">
        <v>4286</v>
      </c>
      <c r="B438" s="30" t="s">
        <v>1666</v>
      </c>
      <c r="C438" s="23" t="str">
        <f t="shared" si="6"/>
        <v>http://cv.iptc.org/newscodes/mediatopic/20000433</v>
      </c>
      <c r="D438" s="31"/>
      <c r="E438" s="31"/>
      <c r="F438" s="31"/>
      <c r="G438" s="31" t="s">
        <v>1667</v>
      </c>
      <c r="H438" s="31"/>
      <c r="I438" s="32" t="s">
        <v>1668</v>
      </c>
      <c r="J438" s="85" t="s">
        <v>1669</v>
      </c>
      <c r="K438" s="26" t="str">
        <f>VLOOKUP($J438,'[1]SubjectCodes-v19'!$A$2:$E$1405,4)</f>
        <v>forests </v>
      </c>
      <c r="L438" s="27" t="str">
        <f>VLOOKUP($J438,'[1]SubjectCodes-v19'!$A$2:$E$1405,5)</f>
        <v>Open areas of trees either available for public enjoyment, or for commercial purposes</v>
      </c>
      <c r="M438" s="28"/>
      <c r="N438" s="29"/>
      <c r="O438" s="29"/>
      <c r="P438" s="29"/>
    </row>
    <row r="439" spans="1:16" s="10" customFormat="1" ht="51.75">
      <c r="A439" s="10" t="s">
        <v>4286</v>
      </c>
      <c r="B439" s="30" t="s">
        <v>1670</v>
      </c>
      <c r="C439" s="23" t="str">
        <f t="shared" si="6"/>
        <v>http://cv.iptc.org/newscodes/mediatopic/20000434</v>
      </c>
      <c r="D439" s="31"/>
      <c r="E439" s="31"/>
      <c r="F439" s="31"/>
      <c r="G439" s="31" t="s">
        <v>1671</v>
      </c>
      <c r="H439" s="31"/>
      <c r="I439" s="32" t="s">
        <v>1672</v>
      </c>
      <c r="J439" s="85" t="s">
        <v>1673</v>
      </c>
      <c r="K439" s="26" t="str">
        <f>VLOOKUP($J439,'[1]SubjectCodes-v19'!$A$2:$E$1405,4)</f>
        <v>mountains </v>
      </c>
      <c r="L439" s="27" t="str">
        <f>VLOOKUP($J439,'[1]SubjectCodes-v19'!$A$2:$E$1405,5)</f>
        <v>Elevated land masses formed over the ages either by erosion, volcanic eruption, or movement of massive geographical formations called plates</v>
      </c>
      <c r="M439" s="28"/>
      <c r="N439" s="29"/>
      <c r="O439" s="29"/>
      <c r="P439" s="29"/>
    </row>
    <row r="440" spans="1:16" s="10" customFormat="1" ht="26.25">
      <c r="A440" s="10" t="s">
        <v>4286</v>
      </c>
      <c r="B440" s="30" t="s">
        <v>1674</v>
      </c>
      <c r="C440" s="23" t="str">
        <f t="shared" si="6"/>
        <v>http://cv.iptc.org/newscodes/mediatopic/20000435</v>
      </c>
      <c r="D440" s="31"/>
      <c r="E440" s="31"/>
      <c r="F440" s="31" t="s">
        <v>1675</v>
      </c>
      <c r="G440" s="31"/>
      <c r="H440" s="31"/>
      <c r="I440" s="32" t="s">
        <v>1676</v>
      </c>
      <c r="J440" s="74" t="s">
        <v>1677</v>
      </c>
      <c r="K440" s="26" t="str">
        <f>VLOOKUP($J440,'[1]SubjectCodes-v19'!$A$2:$E$1405,4)</f>
        <v>population</v>
      </c>
      <c r="L440" s="27" t="str">
        <f>VLOOKUP($J440,'[1]SubjectCodes-v19'!$A$2:$E$1405,5)</f>
        <v>People and their growth and development within a natural setting</v>
      </c>
      <c r="M440" s="28"/>
      <c r="N440" s="29"/>
      <c r="O440" s="29"/>
      <c r="P440" s="29"/>
    </row>
    <row r="441" spans="1:16" s="10" customFormat="1" ht="39">
      <c r="A441" s="10" t="s">
        <v>4286</v>
      </c>
      <c r="B441" s="30" t="s">
        <v>1678</v>
      </c>
      <c r="C441" s="23" t="str">
        <f t="shared" si="6"/>
        <v>http://cv.iptc.org/newscodes/mediatopic/20000436</v>
      </c>
      <c r="D441" s="31"/>
      <c r="E441" s="31"/>
      <c r="F441" s="31" t="s">
        <v>1679</v>
      </c>
      <c r="G441" s="31"/>
      <c r="H441" s="31"/>
      <c r="I441" s="32" t="s">
        <v>1680</v>
      </c>
      <c r="J441" s="85" t="s">
        <v>1681</v>
      </c>
      <c r="K441" s="26" t="str">
        <f>VLOOKUP($J441,'[1]SubjectCodes-v19'!$A$2:$E$1405,4)</f>
        <v>renewable energy</v>
      </c>
      <c r="L441" s="27" t="str">
        <f>VLOOKUP($J441,'[1]SubjectCodes-v19'!$A$2:$E$1405,5)</f>
        <v>Stories about the environmental impact of renewable energy, including solar, wind, hydro, biomass and geothermal</v>
      </c>
      <c r="M441" s="28"/>
      <c r="N441" s="29"/>
      <c r="O441" s="29"/>
      <c r="P441" s="29"/>
    </row>
    <row r="442" spans="1:16" s="10" customFormat="1" ht="51.75">
      <c r="A442" s="10" t="s">
        <v>4286</v>
      </c>
      <c r="B442" s="30" t="s">
        <v>1682</v>
      </c>
      <c r="C442" s="23" t="str">
        <f t="shared" si="6"/>
        <v>http://cv.iptc.org/newscodes/mediatopic/20000437</v>
      </c>
      <c r="D442" s="31"/>
      <c r="E442" s="31"/>
      <c r="F442" s="31" t="s">
        <v>1683</v>
      </c>
      <c r="G442" s="31"/>
      <c r="H442" s="31"/>
      <c r="I442" s="32" t="s">
        <v>1684</v>
      </c>
      <c r="J442" s="85" t="s">
        <v>1685</v>
      </c>
      <c r="K442" s="26" t="str">
        <f>VLOOKUP($J442,'[1]SubjectCodes-v19'!$A$2:$E$1405,4)</f>
        <v>water</v>
      </c>
      <c r="L442" s="27" t="str">
        <f>VLOOKUP($J442,'[1]SubjectCodes-v19'!$A$2:$E$1405,5)</f>
        <v>Stories concerning environmental issues about bodies of water, including oceans, lakes, streams and reservoirs, as well as ice, glaciers and forms of precipitation</v>
      </c>
      <c r="M442" s="28"/>
      <c r="N442" s="29"/>
      <c r="O442" s="29"/>
      <c r="P442" s="29"/>
    </row>
    <row r="443" spans="1:16" s="10" customFormat="1" ht="39">
      <c r="A443" s="10" t="s">
        <v>4286</v>
      </c>
      <c r="B443" s="30" t="s">
        <v>1686</v>
      </c>
      <c r="C443" s="23" t="str">
        <f t="shared" si="6"/>
        <v>http://cv.iptc.org/newscodes/mediatopic/20000438</v>
      </c>
      <c r="D443" s="31"/>
      <c r="E443" s="31"/>
      <c r="F443" s="31"/>
      <c r="G443" s="31" t="s">
        <v>1687</v>
      </c>
      <c r="H443" s="31"/>
      <c r="I443" s="32" t="s">
        <v>1688</v>
      </c>
      <c r="J443" s="85" t="s">
        <v>1689</v>
      </c>
      <c r="K443" s="26" t="str">
        <f>VLOOKUP($J443,'[1]SubjectCodes-v19'!$A$2:$E$1405,4)</f>
        <v>oceans </v>
      </c>
      <c r="L443" s="27" t="str">
        <f>VLOOKUP($J443,'[1]SubjectCodes-v19'!$A$2:$E$1405,5)</f>
        <v>Salt water masses separating continents or other major geographical masses. smaller forms are seas or lakes or ponds</v>
      </c>
      <c r="M443" s="28"/>
      <c r="N443" s="29"/>
      <c r="O443" s="29"/>
      <c r="P443" s="29"/>
    </row>
    <row r="444" spans="1:16" s="10" customFormat="1" ht="64.5">
      <c r="A444" s="10" t="s">
        <v>4286</v>
      </c>
      <c r="B444" s="30" t="s">
        <v>1690</v>
      </c>
      <c r="C444" s="23" t="str">
        <f t="shared" si="6"/>
        <v>http://cv.iptc.org/newscodes/mediatopic/20000439</v>
      </c>
      <c r="D444" s="31"/>
      <c r="E444" s="31"/>
      <c r="F444" s="31"/>
      <c r="G444" s="31" t="s">
        <v>1691</v>
      </c>
      <c r="H444" s="31"/>
      <c r="I444" s="32" t="s">
        <v>1692</v>
      </c>
      <c r="J444" s="85" t="s">
        <v>1693</v>
      </c>
      <c r="K444" s="26" t="str">
        <f>VLOOKUP($J444,'[1]SubjectCodes-v19'!$A$2:$E$1405,4)</f>
        <v>rivers </v>
      </c>
      <c r="L444" s="27" t="str">
        <f>VLOOKUP($J444,'[1]SubjectCodes-v19'!$A$2:$E$1405,5)</f>
        <v>Moving water areas bounded by land that extend from earth sources and meander through land areas to join with other water areas. In smaller forms they are creeks, rivulets, streams etc</v>
      </c>
      <c r="M444" s="28"/>
      <c r="N444" s="29"/>
      <c r="O444" s="29"/>
      <c r="P444" s="29"/>
    </row>
    <row r="445" spans="1:16" s="10" customFormat="1" ht="39">
      <c r="A445" s="10" t="s">
        <v>4286</v>
      </c>
      <c r="B445" s="30" t="s">
        <v>1694</v>
      </c>
      <c r="C445" s="23" t="str">
        <f t="shared" si="6"/>
        <v>http://cv.iptc.org/newscodes/mediatopic/20000440</v>
      </c>
      <c r="D445" s="31"/>
      <c r="E445" s="31"/>
      <c r="F445" s="31"/>
      <c r="G445" s="31" t="s">
        <v>1695</v>
      </c>
      <c r="H445" s="31"/>
      <c r="I445" s="32" t="s">
        <v>1696</v>
      </c>
      <c r="J445" s="85" t="s">
        <v>1697</v>
      </c>
      <c r="K445" s="26" t="str">
        <f>VLOOKUP($J445,'[1]SubjectCodes-v19'!$A$2:$E$1405,4)</f>
        <v>wetlands </v>
      </c>
      <c r="L445" s="27" t="str">
        <f>VLOOKUP($J445,'[1]SubjectCodes-v19'!$A$2:$E$1405,5)</f>
        <v>Areas generally marshy and not either under water or dry land. Often related to aquifers for water quality and/or wildlife</v>
      </c>
      <c r="M445" s="28"/>
      <c r="N445" s="29"/>
      <c r="O445" s="29"/>
      <c r="P445" s="29"/>
    </row>
    <row r="446" spans="1:16" s="10" customFormat="1" ht="26.25">
      <c r="A446" s="10" t="s">
        <v>4286</v>
      </c>
      <c r="B446" s="30" t="s">
        <v>1698</v>
      </c>
      <c r="C446" s="23" t="str">
        <f t="shared" si="6"/>
        <v>http://cv.iptc.org/newscodes/mediatopic/20000441</v>
      </c>
      <c r="D446" s="31"/>
      <c r="E446" s="31" t="s">
        <v>1699</v>
      </c>
      <c r="F446" s="31"/>
      <c r="G446" s="31"/>
      <c r="H446" s="31"/>
      <c r="I446" s="32" t="s">
        <v>1700</v>
      </c>
      <c r="J446" s="85" t="s">
        <v>1701</v>
      </c>
      <c r="K446" s="26" t="str">
        <f>VLOOKUP($J446,'[1]SubjectCodes-v19'!$A$2:$E$1405,4)</f>
        <v>nature</v>
      </c>
      <c r="L446" s="27" t="str">
        <f>VLOOKUP($J446,'[1]SubjectCodes-v19'!$A$2:$E$1405,5)</f>
        <v>Taken as a whole the natural environment of flora and fauna</v>
      </c>
      <c r="M446" s="28"/>
      <c r="N446" s="29"/>
      <c r="O446" s="29"/>
      <c r="P446" s="29"/>
    </row>
    <row r="447" spans="1:16" s="10" customFormat="1" ht="39">
      <c r="A447" s="10" t="s">
        <v>4286</v>
      </c>
      <c r="B447" s="30" t="s">
        <v>1702</v>
      </c>
      <c r="C447" s="23" t="str">
        <f t="shared" si="6"/>
        <v>http://cv.iptc.org/newscodes/mediatopic/20000442</v>
      </c>
      <c r="D447" s="31"/>
      <c r="E447" s="31"/>
      <c r="F447" s="31" t="s">
        <v>1703</v>
      </c>
      <c r="G447" s="31"/>
      <c r="H447" s="31"/>
      <c r="I447" s="32" t="s">
        <v>1704</v>
      </c>
      <c r="J447" s="85" t="s">
        <v>1705</v>
      </c>
      <c r="K447" s="26" t="str">
        <f>VLOOKUP($J447,'[1]SubjectCodes-v19'!$A$2:$E$1405,4)</f>
        <v>ecosystem</v>
      </c>
      <c r="L447" s="27" t="str">
        <f>VLOOKUP($J447,'[1]SubjectCodes-v19'!$A$2:$E$1405,5)</f>
        <v>A system of plants, animals and bacteria interrelated in its physical/chemical environment</v>
      </c>
      <c r="M447" s="28"/>
      <c r="N447" s="29"/>
      <c r="O447" s="29"/>
      <c r="P447" s="29"/>
    </row>
    <row r="448" spans="1:16" s="10" customFormat="1" ht="39">
      <c r="A448" s="10" t="s">
        <v>4286</v>
      </c>
      <c r="B448" s="30" t="s">
        <v>1706</v>
      </c>
      <c r="C448" s="23" t="str">
        <f t="shared" si="6"/>
        <v>http://cv.iptc.org/newscodes/mediatopic/20000443</v>
      </c>
      <c r="D448" s="31"/>
      <c r="E448" s="31"/>
      <c r="F448" s="31" t="s">
        <v>1707</v>
      </c>
      <c r="G448" s="31"/>
      <c r="H448" s="31"/>
      <c r="I448" s="32" t="s">
        <v>1708</v>
      </c>
      <c r="J448" s="85" t="s">
        <v>1709</v>
      </c>
      <c r="K448" s="26" t="str">
        <f>VLOOKUP($J448,'[1]SubjectCodes-v19'!$A$2:$E$1405,4)</f>
        <v>endangered species </v>
      </c>
      <c r="L448" s="27" t="str">
        <f>VLOOKUP($J448,'[1]SubjectCodes-v19'!$A$2:$E$1405,5)</f>
        <v>Those species of wildlife in danger of disappearing, largely because of changes in environment, hunting, or weather</v>
      </c>
      <c r="M448" s="28"/>
      <c r="N448" s="29"/>
      <c r="O448" s="29"/>
      <c r="P448" s="29"/>
    </row>
    <row r="449" spans="1:16" s="10" customFormat="1" ht="39">
      <c r="A449" s="10" t="s">
        <v>4286</v>
      </c>
      <c r="B449" s="30" t="s">
        <v>1710</v>
      </c>
      <c r="C449" s="23" t="str">
        <f t="shared" si="6"/>
        <v>http://cv.iptc.org/newscodes/mediatopic/20000444</v>
      </c>
      <c r="D449" s="31"/>
      <c r="E449" s="31"/>
      <c r="F449" s="31" t="s">
        <v>1711</v>
      </c>
      <c r="G449" s="31"/>
      <c r="H449" s="31"/>
      <c r="I449" s="32" t="s">
        <v>1712</v>
      </c>
      <c r="J449" s="85" t="s">
        <v>1713</v>
      </c>
      <c r="K449" s="26" t="str">
        <f>VLOOKUP($J449,'[1]SubjectCodes-v19'!$A$2:$E$1405,4)</f>
        <v>invasive species</v>
      </c>
      <c r="L449" s="27" t="str">
        <f>VLOOKUP($J449,'[1]SubjectCodes-v19'!$A$2:$E$1405,5)</f>
        <v>Non-native plants, animals and other organisms that tend to take over native species</v>
      </c>
      <c r="M449" s="28"/>
      <c r="N449" s="29"/>
      <c r="O449" s="29"/>
      <c r="P449" s="29"/>
    </row>
    <row r="450" spans="1:16" s="10" customFormat="1" ht="26.25">
      <c r="A450" s="10" t="s">
        <v>4286</v>
      </c>
      <c r="B450" s="30" t="s">
        <v>1714</v>
      </c>
      <c r="C450" s="23" t="str">
        <f t="shared" si="6"/>
        <v>http://cv.iptc.org/newscodes/mediatopic/07000000</v>
      </c>
      <c r="D450" s="31" t="s">
        <v>1715</v>
      </c>
      <c r="E450" s="31"/>
      <c r="F450" s="31"/>
      <c r="G450" s="31"/>
      <c r="H450" s="31"/>
      <c r="I450" s="32" t="s">
        <v>1716</v>
      </c>
      <c r="J450" s="85" t="s">
        <v>1714</v>
      </c>
      <c r="K450" s="26" t="str">
        <f>VLOOKUP($J450,'[1]SubjectCodes-v19'!$A$2:$E$1405,4)</f>
        <v>health</v>
      </c>
      <c r="L450" s="27" t="str">
        <f>VLOOKUP($J450,'[1]SubjectCodes-v19'!$A$2:$E$1405,5)</f>
        <v>All aspects pertaining to the physical and mental welfare of human beings.</v>
      </c>
      <c r="M450" s="28"/>
      <c r="N450" s="29"/>
      <c r="O450" s="29"/>
      <c r="P450" s="29"/>
    </row>
    <row r="451" spans="1:16" s="10" customFormat="1" ht="26.25">
      <c r="A451" s="10" t="s">
        <v>4286</v>
      </c>
      <c r="B451" s="30" t="s">
        <v>1717</v>
      </c>
      <c r="C451" s="23" t="str">
        <f t="shared" si="6"/>
        <v>http://cv.iptc.org/newscodes/mediatopic/20000446</v>
      </c>
      <c r="D451" s="31"/>
      <c r="E451" s="31" t="s">
        <v>1718</v>
      </c>
      <c r="F451" s="31"/>
      <c r="G451" s="31"/>
      <c r="H451" s="31"/>
      <c r="I451" s="32" t="s">
        <v>1719</v>
      </c>
      <c r="J451" s="74" t="s">
        <v>1720</v>
      </c>
      <c r="K451" s="26" t="str">
        <f>VLOOKUP($J451,'[1]SubjectCodes-v19'!$A$2:$E$1405,4)</f>
        <v>disease</v>
      </c>
      <c r="L451" s="27" t="str">
        <f>VLOOKUP($J451,'[1]SubjectCodes-v19'!$A$2:$E$1405,5)</f>
        <v>Any harmful or destructive condition</v>
      </c>
      <c r="M451" s="28"/>
      <c r="N451" s="29"/>
      <c r="O451" s="29"/>
      <c r="P451" s="29"/>
    </row>
    <row r="452" spans="1:16" s="10" customFormat="1" ht="26.25">
      <c r="A452" s="10" t="s">
        <v>4286</v>
      </c>
      <c r="B452" s="30" t="s">
        <v>1721</v>
      </c>
      <c r="C452" s="23" t="str">
        <f t="shared" si="6"/>
        <v>http://cv.iptc.org/newscodes/mediatopic/20000447</v>
      </c>
      <c r="D452" s="31"/>
      <c r="E452" s="31"/>
      <c r="F452" s="31" t="s">
        <v>1722</v>
      </c>
      <c r="G452" s="31"/>
      <c r="H452" s="31"/>
      <c r="I452" s="32" t="s">
        <v>1723</v>
      </c>
      <c r="J452" s="85" t="s">
        <v>1724</v>
      </c>
      <c r="K452" s="26" t="str">
        <f>VLOOKUP($J452,'[1]SubjectCodes-v19'!$A$2:$E$1405,4)</f>
        <v>cancer </v>
      </c>
      <c r="L452" s="27" t="str">
        <f>VLOOKUP($J452,'[1]SubjectCodes-v19'!$A$2:$E$1405,5)</f>
        <v>A serious and often fatal disease caused when normal cells mutate into tumours</v>
      </c>
      <c r="M452" s="28"/>
      <c r="N452" s="29"/>
      <c r="O452" s="29"/>
      <c r="P452" s="29"/>
    </row>
    <row r="453" spans="1:16" s="10" customFormat="1" ht="26.25">
      <c r="A453" s="10" t="s">
        <v>4286</v>
      </c>
      <c r="B453" s="30" t="s">
        <v>1725</v>
      </c>
      <c r="C453" s="23" t="str">
        <f t="shared" si="6"/>
        <v>http://cv.iptc.org/newscodes/mediatopic/20000448</v>
      </c>
      <c r="D453" s="31"/>
      <c r="E453" s="31"/>
      <c r="F453" s="31" t="s">
        <v>1726</v>
      </c>
      <c r="G453" s="31"/>
      <c r="H453" s="31"/>
      <c r="I453" s="32" t="s">
        <v>1727</v>
      </c>
      <c r="J453" s="77" t="s">
        <v>1728</v>
      </c>
      <c r="K453" s="26" t="str">
        <f>VLOOKUP($J453,'[1]SubjectCodes-v19'!$A$2:$E$1405,4)</f>
        <v>communicable diseases </v>
      </c>
      <c r="L453" s="27" t="str">
        <f>VLOOKUP($J453,'[1]SubjectCodes-v19'!$A$2:$E$1405,5)</f>
        <v>Diseases that can be transmitted from one person or animal to another</v>
      </c>
      <c r="M453" s="28"/>
      <c r="N453" s="29"/>
      <c r="O453" s="29"/>
      <c r="P453" s="29"/>
    </row>
    <row r="454" spans="1:16" s="10" customFormat="1" ht="51.75">
      <c r="A454" s="10" t="s">
        <v>4286</v>
      </c>
      <c r="B454" s="30" t="s">
        <v>1729</v>
      </c>
      <c r="C454" s="23" t="str">
        <f t="shared" si="6"/>
        <v>http://cv.iptc.org/newscodes/mediatopic/20000449</v>
      </c>
      <c r="D454" s="31"/>
      <c r="E454" s="31"/>
      <c r="F454" s="31"/>
      <c r="G454" s="31" t="s">
        <v>1730</v>
      </c>
      <c r="H454" s="31"/>
      <c r="I454" s="32" t="s">
        <v>1731</v>
      </c>
      <c r="J454" s="74" t="s">
        <v>1732</v>
      </c>
      <c r="K454" s="26" t="str">
        <f>VLOOKUP($J454,'[1]SubjectCodes-v19'!$A$2:$E$1405,4)</f>
        <v>epidemic and plague</v>
      </c>
      <c r="L454" s="27" t="str">
        <f>VLOOKUP($J454,'[1]SubjectCodes-v19'!$A$2:$E$1405,5)</f>
        <v>An epidemic is a rapidly spreading condition in a community and a plague is usually a deadly disease of epidemic proportions</v>
      </c>
      <c r="M454" s="28"/>
      <c r="N454" s="29"/>
      <c r="O454" s="29"/>
      <c r="P454" s="29"/>
    </row>
    <row r="455" spans="1:16" s="10" customFormat="1" ht="51.75">
      <c r="A455" s="10" t="s">
        <v>4286</v>
      </c>
      <c r="B455" s="30" t="s">
        <v>1733</v>
      </c>
      <c r="C455" s="23" t="str">
        <f t="shared" si="6"/>
        <v>http://cv.iptc.org/newscodes/mediatopic/20000450</v>
      </c>
      <c r="D455" s="31"/>
      <c r="E455" s="31"/>
      <c r="F455" s="31"/>
      <c r="G455" s="31"/>
      <c r="H455" s="31" t="s">
        <v>1734</v>
      </c>
      <c r="I455" s="32" t="s">
        <v>1735</v>
      </c>
      <c r="J455" s="74" t="s">
        <v>1732</v>
      </c>
      <c r="K455" s="26" t="str">
        <f>VLOOKUP($J455,'[1]SubjectCodes-v19'!$A$2:$E$1405,4)</f>
        <v>epidemic and plague</v>
      </c>
      <c r="L455" s="27" t="str">
        <f>VLOOKUP($J455,'[1]SubjectCodes-v19'!$A$2:$E$1405,5)</f>
        <v>An epidemic is a rapidly spreading condition in a community and a plague is usually a deadly disease of epidemic proportions</v>
      </c>
      <c r="M455" s="28"/>
      <c r="N455" s="29"/>
      <c r="O455" s="29"/>
      <c r="P455" s="29"/>
    </row>
    <row r="456" spans="1:16" s="10" customFormat="1" ht="26.25">
      <c r="A456" s="10" t="s">
        <v>4286</v>
      </c>
      <c r="B456" s="30" t="s">
        <v>1736</v>
      </c>
      <c r="C456" s="23" t="str">
        <f aca="true" t="shared" si="7" ref="C456:C519">A456&amp;B456</f>
        <v>http://cv.iptc.org/newscodes/mediatopic/20000451</v>
      </c>
      <c r="D456" s="31"/>
      <c r="E456" s="31"/>
      <c r="F456" s="31"/>
      <c r="G456" s="31" t="s">
        <v>1737</v>
      </c>
      <c r="H456" s="31"/>
      <c r="I456" s="32" t="s">
        <v>1738</v>
      </c>
      <c r="J456" s="77" t="s">
        <v>1739</v>
      </c>
      <c r="K456" s="26" t="str">
        <f>VLOOKUP($J456,'[1]SubjectCodes-v19'!$A$2:$E$1405,4)</f>
        <v>virus diseases </v>
      </c>
      <c r="L456" s="27" t="str">
        <f>VLOOKUP($J456,'[1]SubjectCodes-v19'!$A$2:$E$1405,5)</f>
        <v>Diseases caused by infection within cells by viruses</v>
      </c>
      <c r="M456" s="28"/>
      <c r="N456" s="29"/>
      <c r="O456" s="29"/>
      <c r="P456" s="29"/>
    </row>
    <row r="457" spans="1:16" s="10" customFormat="1" ht="39">
      <c r="A457" s="10" t="s">
        <v>4286</v>
      </c>
      <c r="B457" s="30" t="s">
        <v>1740</v>
      </c>
      <c r="C457" s="23" t="str">
        <f t="shared" si="7"/>
        <v>http://cv.iptc.org/newscodes/mediatopic/20000452</v>
      </c>
      <c r="D457" s="31"/>
      <c r="E457" s="31"/>
      <c r="F457" s="31"/>
      <c r="G457" s="31"/>
      <c r="H457" s="31" t="s">
        <v>1741</v>
      </c>
      <c r="I457" s="32" t="s">
        <v>1742</v>
      </c>
      <c r="J457" s="85" t="s">
        <v>1743</v>
      </c>
      <c r="K457" s="26" t="str">
        <f>VLOOKUP($J457,'[1]SubjectCodes-v19'!$A$2:$E$1405,4)</f>
        <v>AIDS </v>
      </c>
      <c r="L457" s="27" t="str">
        <f>VLOOKUP($J457,'[1]SubjectCodes-v19'!$A$2:$E$1405,5)</f>
        <v>Acquired Immunity Deficiency Syndrome, an incurable disease caused by the human immunodeficiency virus</v>
      </c>
      <c r="M457" s="28"/>
      <c r="N457" s="29"/>
      <c r="O457" s="29"/>
      <c r="P457" s="29"/>
    </row>
    <row r="458" spans="1:16" s="10" customFormat="1" ht="26.25">
      <c r="A458" s="10" t="s">
        <v>4286</v>
      </c>
      <c r="B458" s="30" t="s">
        <v>1744</v>
      </c>
      <c r="C458" s="23" t="str">
        <f t="shared" si="7"/>
        <v>http://cv.iptc.org/newscodes/mediatopic/20000453</v>
      </c>
      <c r="D458" s="31"/>
      <c r="E458" s="31"/>
      <c r="F458" s="31"/>
      <c r="G458" s="31"/>
      <c r="H458" s="31" t="s">
        <v>1745</v>
      </c>
      <c r="I458" s="32" t="s">
        <v>1746</v>
      </c>
      <c r="J458" s="85" t="s">
        <v>1747</v>
      </c>
      <c r="K458" s="26" t="str">
        <f>VLOOKUP($J458,'[1]SubjectCodes-v19'!$A$2:$E$1405,4)</f>
        <v>retrovirus</v>
      </c>
      <c r="L458" s="27" t="str">
        <f>VLOOKUP($J458,'[1]SubjectCodes-v19'!$A$2:$E$1405,5)</f>
        <v>A family of RNA viruses such as those causing leukaemia and AIDS</v>
      </c>
      <c r="M458" s="28"/>
      <c r="N458" s="29"/>
      <c r="O458" s="29"/>
      <c r="P458" s="29"/>
    </row>
    <row r="459" spans="1:16" s="10" customFormat="1" ht="39">
      <c r="A459" s="10" t="s">
        <v>4286</v>
      </c>
      <c r="B459" s="30" t="s">
        <v>1748</v>
      </c>
      <c r="C459" s="23" t="str">
        <f t="shared" si="7"/>
        <v>http://cv.iptc.org/newscodes/mediatopic/20000454</v>
      </c>
      <c r="D459" s="31"/>
      <c r="E459" s="31"/>
      <c r="F459" s="31" t="s">
        <v>1749</v>
      </c>
      <c r="G459" s="31"/>
      <c r="H459" s="31"/>
      <c r="I459" s="32" t="s">
        <v>1750</v>
      </c>
      <c r="J459" s="85" t="s">
        <v>1751</v>
      </c>
      <c r="K459" s="26" t="str">
        <f>VLOOKUP($J459,'[1]SubjectCodes-v19'!$A$2:$E$1405,4)</f>
        <v>heart disease </v>
      </c>
      <c r="L459" s="27" t="str">
        <f>VLOOKUP($J459,'[1]SubjectCodes-v19'!$A$2:$E$1405,5)</f>
        <v>A degenerative and serious disease caused by narrowing of the arteries feeding the heart</v>
      </c>
      <c r="M459" s="28"/>
      <c r="N459" s="29"/>
      <c r="O459" s="29"/>
      <c r="P459" s="29"/>
    </row>
    <row r="460" spans="1:16" s="10" customFormat="1" ht="26.25">
      <c r="A460" s="10" t="s">
        <v>4286</v>
      </c>
      <c r="B460" s="30" t="s">
        <v>1752</v>
      </c>
      <c r="C460" s="23" t="str">
        <f t="shared" si="7"/>
        <v>http://cv.iptc.org/newscodes/mediatopic/20000455</v>
      </c>
      <c r="D460" s="31"/>
      <c r="E460" s="31"/>
      <c r="F460" s="31" t="s">
        <v>1753</v>
      </c>
      <c r="G460" s="31"/>
      <c r="H460" s="31"/>
      <c r="I460" s="32" t="s">
        <v>1754</v>
      </c>
      <c r="J460" s="85" t="s">
        <v>1755</v>
      </c>
      <c r="K460" s="26" t="str">
        <f>VLOOKUP($J460,'[1]SubjectCodes-v19'!$A$2:$E$1405,4)</f>
        <v>illness</v>
      </c>
      <c r="L460" s="27" t="str">
        <f>VLOOKUP($J460,'[1]SubjectCodes-v19'!$A$2:$E$1405,5)</f>
        <v>Non-specific maladies such as stomach aches, headaches, flat feet, lumbago</v>
      </c>
      <c r="M460" s="28"/>
      <c r="N460" s="29"/>
      <c r="O460" s="29"/>
      <c r="P460" s="29"/>
    </row>
    <row r="461" spans="1:16" s="10" customFormat="1" ht="26.25">
      <c r="A461" s="10" t="s">
        <v>4286</v>
      </c>
      <c r="B461" s="30" t="s">
        <v>1756</v>
      </c>
      <c r="C461" s="23" t="str">
        <f t="shared" si="7"/>
        <v>http://cv.iptc.org/newscodes/mediatopic/20000456</v>
      </c>
      <c r="D461" s="31"/>
      <c r="E461" s="31"/>
      <c r="F461" s="31" t="s">
        <v>1757</v>
      </c>
      <c r="G461" s="31"/>
      <c r="H461" s="31"/>
      <c r="I461" s="32" t="s">
        <v>1758</v>
      </c>
      <c r="J461" s="85" t="s">
        <v>1759</v>
      </c>
      <c r="K461" s="26" t="str">
        <f>VLOOKUP($J461,'[1]SubjectCodes-v19'!$A$2:$E$1405,4)</f>
        <v>injury</v>
      </c>
      <c r="L461" s="27" t="str">
        <f>VLOOKUP($J461,'[1]SubjectCodes-v19'!$A$2:$E$1405,5)</f>
        <v>A traumatic condition of the human body caused usually by  outside forces</v>
      </c>
      <c r="M461" s="28"/>
      <c r="N461" s="29"/>
      <c r="O461" s="29"/>
      <c r="P461" s="29"/>
    </row>
    <row r="462" spans="1:16" s="10" customFormat="1" ht="26.25">
      <c r="A462" s="10" t="s">
        <v>4286</v>
      </c>
      <c r="B462" s="30" t="s">
        <v>1760</v>
      </c>
      <c r="C462" s="23" t="str">
        <f t="shared" si="7"/>
        <v>http://cv.iptc.org/newscodes/mediatopic/20000457</v>
      </c>
      <c r="D462" s="31"/>
      <c r="E462" s="31"/>
      <c r="F462" s="31" t="s">
        <v>1761</v>
      </c>
      <c r="G462" s="31"/>
      <c r="H462" s="31"/>
      <c r="I462" s="32" t="s">
        <v>1762</v>
      </c>
      <c r="J462" s="85" t="s">
        <v>1763</v>
      </c>
      <c r="K462" s="26" t="str">
        <f>VLOOKUP($J462,'[1]SubjectCodes-v19'!$A$2:$E$1405,4)</f>
        <v>medical conditions</v>
      </c>
      <c r="L462" s="27" t="str">
        <f>VLOOKUP($J462,'[1]SubjectCodes-v19'!$A$2:$E$1405,5)</f>
        <v>Various stages of disease, illness or injury</v>
      </c>
      <c r="M462" s="28"/>
      <c r="N462" s="29"/>
      <c r="O462" s="29"/>
      <c r="P462" s="29"/>
    </row>
    <row r="463" spans="1:16" s="10" customFormat="1" ht="26.25">
      <c r="A463" s="10" t="s">
        <v>4286</v>
      </c>
      <c r="B463" s="30" t="s">
        <v>1764</v>
      </c>
      <c r="C463" s="23" t="str">
        <f t="shared" si="7"/>
        <v>http://cv.iptc.org/newscodes/mediatopic/20000458</v>
      </c>
      <c r="D463" s="31"/>
      <c r="E463" s="31"/>
      <c r="F463" s="31" t="s">
        <v>1765</v>
      </c>
      <c r="G463" s="31"/>
      <c r="H463" s="31"/>
      <c r="I463" s="32" t="s">
        <v>1766</v>
      </c>
      <c r="J463" s="76" t="s">
        <v>1714</v>
      </c>
      <c r="K463" s="26" t="str">
        <f>VLOOKUP($J463,'[1]SubjectCodes-v19'!$A$2:$E$1405,4)</f>
        <v>health</v>
      </c>
      <c r="L463" s="27" t="str">
        <f>VLOOKUP($J463,'[1]SubjectCodes-v19'!$A$2:$E$1405,5)</f>
        <v>All aspects pertaining to the physical and mental welfare of human beings.</v>
      </c>
      <c r="M463" s="28"/>
      <c r="N463" s="29"/>
      <c r="O463" s="29"/>
      <c r="P463" s="29"/>
    </row>
    <row r="464" spans="1:16" s="10" customFormat="1" ht="26.25">
      <c r="A464" s="10" t="s">
        <v>4286</v>
      </c>
      <c r="B464" s="30" t="s">
        <v>1767</v>
      </c>
      <c r="C464" s="23" t="str">
        <f t="shared" si="7"/>
        <v>http://cv.iptc.org/newscodes/mediatopic/20000459</v>
      </c>
      <c r="D464" s="31"/>
      <c r="E464" s="31"/>
      <c r="F464" s="31"/>
      <c r="G464" s="31" t="s">
        <v>1768</v>
      </c>
      <c r="H464" s="31"/>
      <c r="I464" s="32" t="s">
        <v>1769</v>
      </c>
      <c r="J464" s="85" t="s">
        <v>1770</v>
      </c>
      <c r="K464" s="26" t="str">
        <f>VLOOKUP($J464,'[1]SubjectCodes-v19'!$A$2:$E$1405,4)</f>
        <v>eating disorder</v>
      </c>
      <c r="L464" s="27" t="str">
        <f>VLOOKUP($J464,'[1]SubjectCodes-v19'!$A$2:$E$1405,5)</f>
        <v>Anorexia, bulimia, overeating and similar illnesses</v>
      </c>
      <c r="M464" s="28"/>
      <c r="N464" s="29"/>
      <c r="O464" s="29"/>
      <c r="P464" s="29"/>
    </row>
    <row r="465" spans="1:16" s="10" customFormat="1" ht="39">
      <c r="A465" s="10" t="s">
        <v>4286</v>
      </c>
      <c r="B465" s="30" t="s">
        <v>1771</v>
      </c>
      <c r="C465" s="23" t="str">
        <f t="shared" si="7"/>
        <v>http://cv.iptc.org/newscodes/mediatopic/20000460</v>
      </c>
      <c r="D465" s="31"/>
      <c r="E465" s="31"/>
      <c r="F465" s="31" t="s">
        <v>1772</v>
      </c>
      <c r="G465" s="31"/>
      <c r="H465" s="31"/>
      <c r="I465" s="32" t="s">
        <v>1773</v>
      </c>
      <c r="J465" s="85" t="s">
        <v>1774</v>
      </c>
      <c r="K465" s="26" t="str">
        <f>VLOOKUP($J465,'[1]SubjectCodes-v19'!$A$2:$E$1405,4)</f>
        <v>obesity</v>
      </c>
      <c r="L465" s="27" t="str">
        <f>VLOOKUP($J465,'[1]SubjectCodes-v19'!$A$2:$E$1405,5)</f>
        <v>A condition of body weight generally considered 20 percent above the norm for gender, age, height and bone structure</v>
      </c>
      <c r="M465" s="28"/>
      <c r="N465" s="29"/>
      <c r="O465" s="29"/>
      <c r="P465" s="29"/>
    </row>
    <row r="466" spans="1:16" s="10" customFormat="1" ht="26.25">
      <c r="A466" s="10" t="s">
        <v>4286</v>
      </c>
      <c r="B466" s="30" t="s">
        <v>1775</v>
      </c>
      <c r="C466" s="23" t="str">
        <f t="shared" si="7"/>
        <v>http://cv.iptc.org/newscodes/mediatopic/20000461</v>
      </c>
      <c r="D466" s="31"/>
      <c r="E466" s="31" t="s">
        <v>1776</v>
      </c>
      <c r="F466" s="31"/>
      <c r="G466" s="31"/>
      <c r="H466" s="31"/>
      <c r="I466" s="32" t="s">
        <v>1777</v>
      </c>
      <c r="J466" s="74" t="s">
        <v>1778</v>
      </c>
      <c r="K466" s="26" t="str">
        <f>VLOOKUP($J466,'[1]SubjectCodes-v19'!$A$2:$E$1405,4)</f>
        <v>hospital and clinic</v>
      </c>
      <c r="L466" s="27" t="str">
        <f>VLOOKUP($J466,'[1]SubjectCodes-v19'!$A$2:$E$1405,5)</f>
        <v>Medical facilities for the treatment of illnesses and injury</v>
      </c>
      <c r="M466" s="28"/>
      <c r="N466" s="29"/>
      <c r="O466" s="29"/>
      <c r="P466" s="29"/>
    </row>
    <row r="467" spans="1:16" s="10" customFormat="1" ht="26.25">
      <c r="A467" s="10" t="s">
        <v>4286</v>
      </c>
      <c r="B467" s="30" t="s">
        <v>1779</v>
      </c>
      <c r="C467" s="23" t="str">
        <f t="shared" si="7"/>
        <v>http://cv.iptc.org/newscodes/mediatopic/20000462</v>
      </c>
      <c r="D467" s="31"/>
      <c r="E467" s="31"/>
      <c r="F467" s="31" t="s">
        <v>1780</v>
      </c>
      <c r="G467" s="31"/>
      <c r="H467" s="31"/>
      <c r="I467" s="32" t="s">
        <v>1781</v>
      </c>
      <c r="J467" s="85" t="s">
        <v>1778</v>
      </c>
      <c r="K467" s="26" t="str">
        <f>VLOOKUP($J467,'[1]SubjectCodes-v19'!$A$2:$E$1405,4)</f>
        <v>hospital and clinic</v>
      </c>
      <c r="L467" s="27" t="str">
        <f>VLOOKUP($J467,'[1]SubjectCodes-v19'!$A$2:$E$1405,5)</f>
        <v>Medical facilities for the treatment of illnesses and injury</v>
      </c>
      <c r="M467" s="28"/>
      <c r="N467" s="29"/>
      <c r="O467" s="29"/>
      <c r="P467" s="29"/>
    </row>
    <row r="468" spans="1:16" s="10" customFormat="1" ht="51.75">
      <c r="A468" s="10" t="s">
        <v>4286</v>
      </c>
      <c r="B468" s="30" t="s">
        <v>1782</v>
      </c>
      <c r="C468" s="23" t="str">
        <f t="shared" si="7"/>
        <v>http://cv.iptc.org/newscodes/mediatopic/20000463</v>
      </c>
      <c r="D468" s="31"/>
      <c r="E468" s="31" t="s">
        <v>1783</v>
      </c>
      <c r="F468" s="31"/>
      <c r="G468" s="31"/>
      <c r="H468" s="31"/>
      <c r="I468" s="32" t="s">
        <v>1784</v>
      </c>
      <c r="J468" s="85" t="s">
        <v>1785</v>
      </c>
      <c r="K468" s="26" t="str">
        <f>VLOOKUP($J468,'[1]SubjectCodes-v19'!$A$2:$E$1405,4)</f>
        <v>health organisations</v>
      </c>
      <c r="L468" s="27" t="str">
        <f>VLOOKUP($J468,'[1]SubjectCodes-v19'!$A$2:$E$1405,5)</f>
        <v>Includes stories about specific health organizations, including professional associations, non-profits and international groups</v>
      </c>
      <c r="M468" s="28"/>
      <c r="N468" s="29"/>
      <c r="O468" s="29"/>
      <c r="P468" s="29"/>
    </row>
    <row r="469" spans="1:16" s="10" customFormat="1" ht="26.25">
      <c r="A469" s="10" t="s">
        <v>4286</v>
      </c>
      <c r="B469" s="30" t="s">
        <v>1786</v>
      </c>
      <c r="C469" s="23" t="str">
        <f t="shared" si="7"/>
        <v>http://cv.iptc.org/newscodes/mediatopic/20000464</v>
      </c>
      <c r="D469" s="31"/>
      <c r="E469" s="31" t="s">
        <v>1787</v>
      </c>
      <c r="F469" s="31"/>
      <c r="G469" s="31"/>
      <c r="H469" s="31"/>
      <c r="I469" s="32" t="s">
        <v>1788</v>
      </c>
      <c r="J469" s="85" t="s">
        <v>1789</v>
      </c>
      <c r="K469" s="26" t="str">
        <f>VLOOKUP($J469,'[1]SubjectCodes-v19'!$A$2:$E$1405,4)</f>
        <v>health treatment</v>
      </c>
      <c r="L469" s="27" t="str">
        <f>VLOOKUP($J469,'[1]SubjectCodes-v19'!$A$2:$E$1405,5)</f>
        <v>In general treatment of diseases and other conditions to produce wellness</v>
      </c>
      <c r="M469" s="28"/>
      <c r="N469" s="29"/>
      <c r="O469" s="29"/>
      <c r="P469" s="29"/>
    </row>
    <row r="470" spans="1:16" s="10" customFormat="1" ht="15">
      <c r="A470" s="10" t="s">
        <v>4286</v>
      </c>
      <c r="B470" s="30" t="s">
        <v>1790</v>
      </c>
      <c r="C470" s="23" t="str">
        <f t="shared" si="7"/>
        <v>http://cv.iptc.org/newscodes/mediatopic/20000465</v>
      </c>
      <c r="D470" s="31"/>
      <c r="E470" s="31"/>
      <c r="F470" s="31" t="s">
        <v>1791</v>
      </c>
      <c r="G470" s="31"/>
      <c r="H470" s="31"/>
      <c r="I470" s="32" t="s">
        <v>1792</v>
      </c>
      <c r="J470" s="85" t="s">
        <v>1793</v>
      </c>
      <c r="K470" s="26" t="str">
        <f>VLOOKUP($J470,'[1]SubjectCodes-v19'!$A$2:$E$1405,4)</f>
        <v>diet</v>
      </c>
      <c r="L470" s="27" t="str">
        <f>VLOOKUP($J470,'[1]SubjectCodes-v19'!$A$2:$E$1405,5)</f>
        <v>Controlled food consumption</v>
      </c>
      <c r="M470" s="28"/>
      <c r="N470" s="29"/>
      <c r="O470" s="29"/>
      <c r="P470" s="29"/>
    </row>
    <row r="471" spans="1:16" s="10" customFormat="1" ht="26.25">
      <c r="A471" s="10" t="s">
        <v>4286</v>
      </c>
      <c r="B471" s="30" t="s">
        <v>1794</v>
      </c>
      <c r="C471" s="23" t="str">
        <f t="shared" si="7"/>
        <v>http://cv.iptc.org/newscodes/mediatopic/20000466</v>
      </c>
      <c r="D471" s="31"/>
      <c r="E471" s="31"/>
      <c r="F471" s="31"/>
      <c r="G471" s="31" t="s">
        <v>1795</v>
      </c>
      <c r="H471" s="31"/>
      <c r="I471" s="32" t="s">
        <v>1796</v>
      </c>
      <c r="J471" s="85" t="s">
        <v>1797</v>
      </c>
      <c r="K471" s="26" t="str">
        <f>VLOOKUP($J471,'[1]SubjectCodes-v19'!$A$2:$E$1405,4)</f>
        <v>dietary supplements </v>
      </c>
      <c r="L471" s="27" t="str">
        <f>VLOOKUP($J471,'[1]SubjectCodes-v19'!$A$2:$E$1405,5)</f>
        <v>Nutrients taken in addition to food to bolster health</v>
      </c>
      <c r="M471" s="28"/>
      <c r="N471" s="29"/>
      <c r="O471" s="29"/>
      <c r="P471" s="29"/>
    </row>
    <row r="472" spans="1:16" s="10" customFormat="1" ht="39">
      <c r="A472" s="10" t="s">
        <v>4286</v>
      </c>
      <c r="B472" s="30" t="s">
        <v>1798</v>
      </c>
      <c r="C472" s="23" t="str">
        <f t="shared" si="7"/>
        <v>http://cv.iptc.org/newscodes/mediatopic/20000467</v>
      </c>
      <c r="D472" s="31"/>
      <c r="E472" s="31"/>
      <c r="F472" s="31" t="s">
        <v>1799</v>
      </c>
      <c r="G472" s="31"/>
      <c r="H472" s="31"/>
      <c r="I472" s="32" t="s">
        <v>1800</v>
      </c>
      <c r="J472" s="76" t="s">
        <v>1714</v>
      </c>
      <c r="K472" s="26" t="str">
        <f>VLOOKUP($J472,'[1]SubjectCodes-v19'!$A$2:$E$1405,4)</f>
        <v>health</v>
      </c>
      <c r="L472" s="27" t="str">
        <f>VLOOKUP($J472,'[1]SubjectCodes-v19'!$A$2:$E$1405,5)</f>
        <v>All aspects pertaining to the physical and mental welfare of human beings.</v>
      </c>
      <c r="M472" s="28"/>
      <c r="N472" s="29"/>
      <c r="O472" s="29"/>
      <c r="P472" s="29"/>
    </row>
    <row r="473" spans="1:16" s="10" customFormat="1" ht="26.25">
      <c r="A473" s="10" t="s">
        <v>4286</v>
      </c>
      <c r="B473" s="30" t="s">
        <v>1801</v>
      </c>
      <c r="C473" s="23" t="str">
        <f t="shared" si="7"/>
        <v>http://cv.iptc.org/newscodes/mediatopic/20000468</v>
      </c>
      <c r="D473" s="31"/>
      <c r="E473" s="31"/>
      <c r="F473" s="31"/>
      <c r="G473" s="31" t="s">
        <v>1802</v>
      </c>
      <c r="H473" s="31"/>
      <c r="I473" s="32" t="s">
        <v>1803</v>
      </c>
      <c r="J473" s="85" t="s">
        <v>1804</v>
      </c>
      <c r="K473" s="26" t="str">
        <f>VLOOKUP($J473,'[1]SubjectCodes-v19'!$A$2:$E$1405,4)</f>
        <v>prescription drugs </v>
      </c>
      <c r="L473" s="27" t="str">
        <f>VLOOKUP($J473,'[1]SubjectCodes-v19'!$A$2:$E$1405,5)</f>
        <v>Drugs that can be purchased only with a doctor’s authorization</v>
      </c>
      <c r="M473" s="28"/>
      <c r="N473" s="29"/>
      <c r="O473" s="29"/>
      <c r="P473" s="29"/>
    </row>
    <row r="474" spans="1:16" s="10" customFormat="1" ht="51.75">
      <c r="A474" s="10" t="s">
        <v>4286</v>
      </c>
      <c r="B474" s="30" t="s">
        <v>1805</v>
      </c>
      <c r="C474" s="23" t="str">
        <f t="shared" si="7"/>
        <v>http://cv.iptc.org/newscodes/mediatopic/20000469</v>
      </c>
      <c r="D474" s="31"/>
      <c r="E474" s="31"/>
      <c r="F474" s="31" t="s">
        <v>1806</v>
      </c>
      <c r="G474" s="31"/>
      <c r="H474" s="31"/>
      <c r="I474" s="32" t="s">
        <v>1807</v>
      </c>
      <c r="J474" s="85" t="s">
        <v>1808</v>
      </c>
      <c r="K474" s="26" t="str">
        <f>VLOOKUP($J474,'[1]SubjectCodes-v19'!$A$2:$E$1405,4)</f>
        <v>medical procedure/test</v>
      </c>
      <c r="L474" s="27" t="str">
        <f>VLOOKUP($J474,'[1]SubjectCodes-v19'!$A$2:$E$1405,5)</f>
        <v>Any of a variety of treatments such as stress tests,  catheterization, blood tests, computerised axial tomography scan or magnetic resonance  imaging</v>
      </c>
      <c r="M474" s="28"/>
      <c r="N474" s="29"/>
      <c r="O474" s="29"/>
      <c r="P474" s="29"/>
    </row>
    <row r="475" spans="1:16" s="10" customFormat="1" ht="26.25">
      <c r="A475" s="10" t="s">
        <v>4286</v>
      </c>
      <c r="B475" s="30" t="s">
        <v>1809</v>
      </c>
      <c r="C475" s="23" t="str">
        <f t="shared" si="7"/>
        <v>http://cv.iptc.org/newscodes/mediatopic/20000470</v>
      </c>
      <c r="D475" s="31"/>
      <c r="E475" s="31"/>
      <c r="F475" s="31" t="s">
        <v>1810</v>
      </c>
      <c r="G475" s="31"/>
      <c r="H475" s="31"/>
      <c r="I475" s="32" t="s">
        <v>1811</v>
      </c>
      <c r="J475" s="85" t="s">
        <v>1812</v>
      </c>
      <c r="K475" s="26" t="str">
        <f>VLOOKUP($J475,'[1]SubjectCodes-v19'!$A$2:$E$1405,4)</f>
        <v>medicine</v>
      </c>
      <c r="L475" s="27" t="str">
        <f>VLOOKUP($J475,'[1]SubjectCodes-v19'!$A$2:$E$1405,5)</f>
        <v>A substance used with the expectation that it will eliminate disease or illness</v>
      </c>
      <c r="M475" s="28"/>
      <c r="N475" s="29"/>
      <c r="O475" s="29"/>
      <c r="P475" s="29"/>
    </row>
    <row r="476" spans="1:16" s="10" customFormat="1" ht="39">
      <c r="A476" s="10" t="s">
        <v>4286</v>
      </c>
      <c r="B476" s="30" t="s">
        <v>1813</v>
      </c>
      <c r="C476" s="23" t="str">
        <f t="shared" si="7"/>
        <v>http://cv.iptc.org/newscodes/mediatopic/20000471</v>
      </c>
      <c r="D476" s="31"/>
      <c r="E476" s="31"/>
      <c r="F476" s="31"/>
      <c r="G476" s="31" t="s">
        <v>1814</v>
      </c>
      <c r="H476" s="31"/>
      <c r="I476" s="32" t="s">
        <v>1815</v>
      </c>
      <c r="J476" s="85" t="s">
        <v>1816</v>
      </c>
      <c r="K476" s="26" t="str">
        <f>VLOOKUP($J476,'[1]SubjectCodes-v19'!$A$2:$E$1405,4)</f>
        <v>herbal</v>
      </c>
      <c r="L476" s="27" t="str">
        <f>VLOOKUP($J476,'[1]SubjectCodes-v19'!$A$2:$E$1405,5)</f>
        <v>Treatment based on the use of herbs and other plants to cure or alleviate disease symptoms</v>
      </c>
      <c r="M476" s="28"/>
      <c r="N476" s="29"/>
      <c r="O476" s="29"/>
      <c r="P476" s="29"/>
    </row>
    <row r="477" spans="1:16" s="10" customFormat="1" ht="39">
      <c r="A477" s="10" t="s">
        <v>4286</v>
      </c>
      <c r="B477" s="30" t="s">
        <v>1817</v>
      </c>
      <c r="C477" s="23" t="str">
        <f t="shared" si="7"/>
        <v>http://cv.iptc.org/newscodes/mediatopic/20000472</v>
      </c>
      <c r="D477" s="31"/>
      <c r="E477" s="31"/>
      <c r="F477" s="31"/>
      <c r="G477" s="31" t="s">
        <v>1818</v>
      </c>
      <c r="H477" s="31"/>
      <c r="I477" s="32" t="s">
        <v>1819</v>
      </c>
      <c r="J477" s="85" t="s">
        <v>1820</v>
      </c>
      <c r="K477" s="26" t="str">
        <f>VLOOKUP($J477,'[1]SubjectCodes-v19'!$A$2:$E$1405,4)</f>
        <v>holistic</v>
      </c>
      <c r="L477" s="27" t="str">
        <f>VLOOKUP($J477,'[1]SubjectCodes-v19'!$A$2:$E$1405,5)</f>
        <v>Treatment of the whole person including mental and social factors rather than just the symptoms of the disease.</v>
      </c>
      <c r="M477" s="28"/>
      <c r="N477" s="29"/>
      <c r="O477" s="29"/>
      <c r="P477" s="29"/>
    </row>
    <row r="478" spans="1:16" s="10" customFormat="1" ht="39">
      <c r="A478" s="10" t="s">
        <v>4286</v>
      </c>
      <c r="B478" s="30" t="s">
        <v>1821</v>
      </c>
      <c r="C478" s="23" t="str">
        <f t="shared" si="7"/>
        <v>http://cv.iptc.org/newscodes/mediatopic/20000473</v>
      </c>
      <c r="D478" s="31"/>
      <c r="E478" s="31"/>
      <c r="F478" s="31"/>
      <c r="G478" s="31" t="s">
        <v>1822</v>
      </c>
      <c r="H478" s="31"/>
      <c r="I478" s="32" t="s">
        <v>1823</v>
      </c>
      <c r="J478" s="85" t="s">
        <v>1824</v>
      </c>
      <c r="K478" s="26" t="str">
        <f>VLOOKUP($J478,'[1]SubjectCodes-v19'!$A$2:$E$1405,4)</f>
        <v>traditional Chinese</v>
      </c>
      <c r="L478" s="27" t="str">
        <f>VLOOKUP($J478,'[1]SubjectCodes-v19'!$A$2:$E$1405,5)</f>
        <v>The practice of diagnosis, treatment and prevention of disease based on traditional methods developed in the orient.</v>
      </c>
      <c r="M478" s="28"/>
      <c r="N478" s="29"/>
      <c r="O478" s="29"/>
      <c r="P478" s="29"/>
    </row>
    <row r="479" spans="1:16" s="10" customFormat="1" ht="51.75">
      <c r="A479" s="10" t="s">
        <v>4286</v>
      </c>
      <c r="B479" s="30" t="s">
        <v>1825</v>
      </c>
      <c r="C479" s="23" t="str">
        <f t="shared" si="7"/>
        <v>http://cv.iptc.org/newscodes/mediatopic/20000474</v>
      </c>
      <c r="D479" s="31"/>
      <c r="E479" s="31"/>
      <c r="F479" s="31"/>
      <c r="G479" s="31" t="s">
        <v>1826</v>
      </c>
      <c r="H479" s="31"/>
      <c r="I479" s="32" t="s">
        <v>1827</v>
      </c>
      <c r="J479" s="85" t="s">
        <v>1828</v>
      </c>
      <c r="K479" s="26" t="str">
        <f>VLOOKUP($J479,'[1]SubjectCodes-v19'!$A$2:$E$1405,4)</f>
        <v>western</v>
      </c>
      <c r="L479" s="27" t="str">
        <f>VLOOKUP($J479,'[1]SubjectCodes-v19'!$A$2:$E$1405,5)</f>
        <v>The practice of diagnosis, treatment and prevention of disease based on modern scientific research in the western hemisphere.</v>
      </c>
      <c r="M479" s="28"/>
      <c r="N479" s="29"/>
      <c r="O479" s="29"/>
      <c r="P479" s="29"/>
    </row>
    <row r="480" spans="1:16" s="10" customFormat="1" ht="26.25">
      <c r="A480" s="10" t="s">
        <v>4286</v>
      </c>
      <c r="B480" s="30" t="s">
        <v>1829</v>
      </c>
      <c r="C480" s="23" t="str">
        <f t="shared" si="7"/>
        <v>http://cv.iptc.org/newscodes/mediatopic/20000475</v>
      </c>
      <c r="D480" s="31"/>
      <c r="E480" s="31"/>
      <c r="F480" s="31" t="s">
        <v>1830</v>
      </c>
      <c r="G480" s="31"/>
      <c r="H480" s="31"/>
      <c r="I480" s="32" t="s">
        <v>1831</v>
      </c>
      <c r="J480" s="85" t="s">
        <v>1832</v>
      </c>
      <c r="K480" s="26" t="str">
        <f>VLOOKUP($J480,'[1]SubjectCodes-v19'!$A$2:$E$1405,4)</f>
        <v>physical fitness </v>
      </c>
      <c r="L480" s="27" t="str">
        <f>VLOOKUP($J480,'[1]SubjectCodes-v19'!$A$2:$E$1405,5)</f>
        <v>The condition of a person's cardio-vascular and muscular health.</v>
      </c>
      <c r="M480" s="28"/>
      <c r="N480" s="29"/>
      <c r="O480" s="29"/>
      <c r="P480" s="29"/>
    </row>
    <row r="481" spans="1:16" s="10" customFormat="1" ht="26.25">
      <c r="A481" s="10" t="s">
        <v>4286</v>
      </c>
      <c r="B481" s="30" t="s">
        <v>1833</v>
      </c>
      <c r="C481" s="23" t="str">
        <f t="shared" si="7"/>
        <v>http://cv.iptc.org/newscodes/mediatopic/20000476</v>
      </c>
      <c r="D481" s="31"/>
      <c r="E481" s="31"/>
      <c r="F481" s="31" t="s">
        <v>1834</v>
      </c>
      <c r="G481" s="31"/>
      <c r="H481" s="31"/>
      <c r="I481" s="32" t="s">
        <v>1835</v>
      </c>
      <c r="J481" s="85" t="s">
        <v>1836</v>
      </c>
      <c r="K481" s="26" t="str">
        <f>VLOOKUP($J481,'[1]SubjectCodes-v19'!$A$2:$E$1405,4)</f>
        <v>preventative medicine</v>
      </c>
      <c r="L481" s="27" t="str">
        <f>VLOOKUP($J481,'[1]SubjectCodes-v19'!$A$2:$E$1405,5)</f>
        <v>Substances used to prevent diseases or illnesses</v>
      </c>
      <c r="M481" s="28"/>
      <c r="N481" s="29"/>
      <c r="O481" s="29"/>
      <c r="P481" s="29"/>
    </row>
    <row r="482" spans="1:16" s="10" customFormat="1" ht="26.25">
      <c r="A482" s="10" t="s">
        <v>4286</v>
      </c>
      <c r="B482" s="30" t="s">
        <v>1837</v>
      </c>
      <c r="C482" s="23" t="str">
        <f t="shared" si="7"/>
        <v>http://cv.iptc.org/newscodes/mediatopic/20000477</v>
      </c>
      <c r="D482" s="31"/>
      <c r="E482" s="31"/>
      <c r="F482" s="31"/>
      <c r="G482" s="31" t="s">
        <v>1838</v>
      </c>
      <c r="H482" s="31"/>
      <c r="I482" s="32" t="s">
        <v>1839</v>
      </c>
      <c r="J482" s="85" t="s">
        <v>1840</v>
      </c>
      <c r="K482" s="26" t="str">
        <f>VLOOKUP($J482,'[1]SubjectCodes-v19'!$A$2:$E$1405,4)</f>
        <v>vaccines </v>
      </c>
      <c r="L482" s="27" t="str">
        <f>VLOOKUP($J482,'[1]SubjectCodes-v19'!$A$2:$E$1405,5)</f>
        <v>Medications designed to create immunity to diseases </v>
      </c>
      <c r="M482" s="28"/>
      <c r="N482" s="29"/>
      <c r="O482" s="29"/>
      <c r="P482" s="29"/>
    </row>
    <row r="483" spans="1:16" s="10" customFormat="1" ht="26.25">
      <c r="A483" s="10" t="s">
        <v>4286</v>
      </c>
      <c r="B483" s="30" t="s">
        <v>1841</v>
      </c>
      <c r="C483" s="23" t="str">
        <f t="shared" si="7"/>
        <v>http://cv.iptc.org/newscodes/mediatopic/20000478</v>
      </c>
      <c r="D483" s="31"/>
      <c r="E483" s="31"/>
      <c r="F483" s="31" t="s">
        <v>1842</v>
      </c>
      <c r="G483" s="31"/>
      <c r="H483" s="31"/>
      <c r="I483" s="32" t="s">
        <v>1843</v>
      </c>
      <c r="J483" s="85" t="s">
        <v>1844</v>
      </c>
      <c r="K483" s="26" t="str">
        <f>VLOOKUP($J483,'[1]SubjectCodes-v19'!$A$2:$E$1405,4)</f>
        <v>therapy</v>
      </c>
      <c r="L483" s="27" t="str">
        <f>VLOOKUP($J483,'[1]SubjectCodes-v19'!$A$2:$E$1405,5)</f>
        <v>Treatment of physical, mental or medical conditions by non-surgical means</v>
      </c>
      <c r="M483" s="28"/>
      <c r="N483" s="29"/>
      <c r="O483" s="29"/>
      <c r="P483" s="29"/>
    </row>
    <row r="484" spans="1:16" s="10" customFormat="1" ht="64.5">
      <c r="A484" s="10" t="s">
        <v>4286</v>
      </c>
      <c r="B484" s="30" t="s">
        <v>1845</v>
      </c>
      <c r="C484" s="23" t="str">
        <f t="shared" si="7"/>
        <v>http://cv.iptc.org/newscodes/mediatopic/20000479</v>
      </c>
      <c r="D484" s="31"/>
      <c r="E484" s="31" t="s">
        <v>1846</v>
      </c>
      <c r="F484" s="31"/>
      <c r="G484" s="31"/>
      <c r="H484" s="31"/>
      <c r="I484" s="32" t="s">
        <v>1847</v>
      </c>
      <c r="J484" s="85" t="s">
        <v>1848</v>
      </c>
      <c r="K484" s="26" t="str">
        <f>VLOOKUP($J484,'[1]SubjectCodes-v19'!$A$2:$E$1405,4)</f>
        <v>healthcare policy</v>
      </c>
      <c r="L484" s="27" t="str">
        <f>VLOOKUP($J484,'[1]SubjectCodes-v19'!$A$2:$E$1405,5)</f>
        <v>Health-related policy decisions including what different countries are doing regarding prescription drug policies, AIDS, psychiatric care, health care funding and related topics.</v>
      </c>
      <c r="M484" s="28"/>
      <c r="N484" s="29"/>
      <c r="O484" s="29"/>
      <c r="P484" s="29"/>
    </row>
    <row r="485" spans="1:16" s="10" customFormat="1" ht="26.25">
      <c r="A485" s="10" t="s">
        <v>4286</v>
      </c>
      <c r="B485" s="30" t="s">
        <v>1849</v>
      </c>
      <c r="C485" s="23" t="str">
        <f t="shared" si="7"/>
        <v>http://cv.iptc.org/newscodes/mediatopic/20000480</v>
      </c>
      <c r="D485" s="31"/>
      <c r="E485" s="31"/>
      <c r="F485" s="31" t="s">
        <v>1850</v>
      </c>
      <c r="G485" s="31"/>
      <c r="H485" s="31"/>
      <c r="I485" s="32" t="s">
        <v>1851</v>
      </c>
      <c r="J485" s="85" t="s">
        <v>1852</v>
      </c>
      <c r="K485" s="26" t="str">
        <f>VLOOKUP($J485,'[1]SubjectCodes-v19'!$A$2:$E$1405,4)</f>
        <v>government health care</v>
      </c>
      <c r="L485" s="27" t="str">
        <f>VLOOKUP($J485,'[1]SubjectCodes-v19'!$A$2:$E$1405,5)</f>
        <v>Health care provided by national governments</v>
      </c>
      <c r="M485" s="28"/>
      <c r="N485" s="29"/>
      <c r="O485" s="29"/>
      <c r="P485" s="29"/>
    </row>
    <row r="486" spans="1:16" s="10" customFormat="1" ht="39">
      <c r="A486" s="10" t="s">
        <v>4286</v>
      </c>
      <c r="B486" s="30" t="s">
        <v>1853</v>
      </c>
      <c r="C486" s="23" t="str">
        <f t="shared" si="7"/>
        <v>http://cv.iptc.org/newscodes/mediatopic/20000481</v>
      </c>
      <c r="D486" s="31"/>
      <c r="E486" s="31"/>
      <c r="F486" s="31"/>
      <c r="G486" s="31" t="s">
        <v>1854</v>
      </c>
      <c r="H486" s="31"/>
      <c r="I486" s="32" t="s">
        <v>1855</v>
      </c>
      <c r="J486" s="85" t="s">
        <v>1856</v>
      </c>
      <c r="K486" s="26" t="str">
        <f>VLOOKUP($J486,'[1]SubjectCodes-v19'!$A$2:$E$1405,4)</f>
        <v>medicaid </v>
      </c>
      <c r="L486" s="27" t="str">
        <f>VLOOKUP($J486,'[1]SubjectCodes-v19'!$A$2:$E$1405,5)</f>
        <v>A program of the U.S. government to provide health care to needy citizens of all ages</v>
      </c>
      <c r="M486" s="28"/>
      <c r="N486" s="29"/>
      <c r="O486" s="29"/>
      <c r="P486" s="29"/>
    </row>
    <row r="487" spans="1:16" s="10" customFormat="1" ht="26.25">
      <c r="A487" s="10" t="s">
        <v>4286</v>
      </c>
      <c r="B487" s="30" t="s">
        <v>1857</v>
      </c>
      <c r="C487" s="23" t="str">
        <f t="shared" si="7"/>
        <v>http://cv.iptc.org/newscodes/mediatopic/20000482</v>
      </c>
      <c r="D487" s="31"/>
      <c r="E487" s="31"/>
      <c r="F487" s="31"/>
      <c r="G487" s="31" t="s">
        <v>1858</v>
      </c>
      <c r="H487" s="31"/>
      <c r="I487" s="32" t="s">
        <v>1859</v>
      </c>
      <c r="J487" s="85" t="s">
        <v>1860</v>
      </c>
      <c r="K487" s="26" t="str">
        <f>VLOOKUP($J487,'[1]SubjectCodes-v19'!$A$2:$E$1405,4)</f>
        <v>medicare </v>
      </c>
      <c r="L487" s="27" t="str">
        <f>VLOOKUP($J487,'[1]SubjectCodes-v19'!$A$2:$E$1405,5)</f>
        <v>A program of the U.S. government to provide health care to senior citizens</v>
      </c>
      <c r="M487" s="28"/>
      <c r="N487" s="29"/>
      <c r="O487" s="29"/>
      <c r="P487" s="29"/>
    </row>
    <row r="488" spans="1:16" s="10" customFormat="1" ht="26.25">
      <c r="A488" s="10" t="s">
        <v>4286</v>
      </c>
      <c r="B488" s="30" t="s">
        <v>1861</v>
      </c>
      <c r="C488" s="23" t="str">
        <f t="shared" si="7"/>
        <v>http://cv.iptc.org/newscodes/mediatopic/20000483</v>
      </c>
      <c r="D488" s="31"/>
      <c r="E488" s="31"/>
      <c r="F488" s="31" t="s">
        <v>1862</v>
      </c>
      <c r="G488" s="31"/>
      <c r="H488" s="31"/>
      <c r="I488" s="32" t="s">
        <v>1863</v>
      </c>
      <c r="J488" s="85" t="s">
        <v>1864</v>
      </c>
      <c r="K488" s="26" t="str">
        <f>VLOOKUP($J488,'[1]SubjectCodes-v19'!$A$2:$E$1405,4)</f>
        <v>health insurance</v>
      </c>
      <c r="L488" s="27" t="str">
        <f>VLOOKUP($J488,'[1]SubjectCodes-v19'!$A$2:$E$1405,5)</f>
        <v>Insurance covering extraordinary medical costs</v>
      </c>
      <c r="M488" s="28"/>
      <c r="N488" s="29"/>
      <c r="O488" s="29"/>
      <c r="P488" s="29"/>
    </row>
    <row r="489" spans="1:16" s="10" customFormat="1" ht="26.25">
      <c r="A489" s="10" t="s">
        <v>4286</v>
      </c>
      <c r="B489" s="30" t="s">
        <v>1865</v>
      </c>
      <c r="C489" s="23" t="str">
        <f t="shared" si="7"/>
        <v>http://cv.iptc.org/newscodes/mediatopic/20000484</v>
      </c>
      <c r="D489" s="31"/>
      <c r="E489" s="31"/>
      <c r="F489" s="31" t="s">
        <v>1866</v>
      </c>
      <c r="G489" s="31"/>
      <c r="H489" s="31"/>
      <c r="I489" s="32" t="s">
        <v>1867</v>
      </c>
      <c r="J489" s="85" t="s">
        <v>1868</v>
      </c>
      <c r="K489" s="26" t="str">
        <f>VLOOKUP($J489,'[1]SubjectCodes-v19'!$A$2:$E$1405,4)</f>
        <v>private health care</v>
      </c>
      <c r="L489" s="27" t="str">
        <f>VLOOKUP($J489,'[1]SubjectCodes-v19'!$A$2:$E$1405,5)</f>
        <v>Health care provided by privately funded or insured organizations</v>
      </c>
      <c r="M489" s="28"/>
      <c r="N489" s="29"/>
      <c r="O489" s="29"/>
      <c r="P489" s="29"/>
    </row>
    <row r="490" spans="1:16" s="10" customFormat="1" ht="39">
      <c r="A490" s="10" t="s">
        <v>4286</v>
      </c>
      <c r="B490" s="30" t="s">
        <v>1869</v>
      </c>
      <c r="C490" s="23" t="str">
        <f t="shared" si="7"/>
        <v>http://cv.iptc.org/newscodes/mediatopic/20000485</v>
      </c>
      <c r="D490" s="31"/>
      <c r="E490" s="31" t="s">
        <v>1870</v>
      </c>
      <c r="F490" s="31"/>
      <c r="G490" s="31"/>
      <c r="H490" s="31"/>
      <c r="I490" s="32" t="s">
        <v>1871</v>
      </c>
      <c r="J490" s="74" t="s">
        <v>1872</v>
      </c>
      <c r="K490" s="26" t="str">
        <f>VLOOKUP($J490,'[1]SubjectCodes-v19'!$A$2:$E$1405,4)</f>
        <v>medical staff</v>
      </c>
      <c r="L490" s="27" t="str">
        <f>VLOOKUP($J490,'[1]SubjectCodes-v19'!$A$2:$E$1405,5)</f>
        <v>Doctors, nurses, interns and others in a medical facility</v>
      </c>
      <c r="M490" s="28"/>
      <c r="N490" s="29"/>
      <c r="O490" s="29"/>
      <c r="P490" s="29"/>
    </row>
    <row r="491" spans="1:16" s="10" customFormat="1" ht="39">
      <c r="A491" s="10" t="s">
        <v>4286</v>
      </c>
      <c r="B491" s="30" t="s">
        <v>1873</v>
      </c>
      <c r="C491" s="23" t="str">
        <f t="shared" si="7"/>
        <v>http://cv.iptc.org/newscodes/mediatopic/20000486</v>
      </c>
      <c r="D491" s="31"/>
      <c r="E491" s="31"/>
      <c r="F491" s="31" t="s">
        <v>1874</v>
      </c>
      <c r="G491" s="31"/>
      <c r="H491" s="31"/>
      <c r="I491" s="32" t="s">
        <v>1875</v>
      </c>
      <c r="J491" s="85" t="s">
        <v>1876</v>
      </c>
      <c r="K491" s="26" t="str">
        <f>VLOOKUP($J491,'[1]SubjectCodes-v19'!$A$2:$E$1405,4)</f>
        <v>medical service</v>
      </c>
      <c r="L491" s="27" t="str">
        <f>VLOOKUP($J491,'[1]SubjectCodes-v19'!$A$2:$E$1405,5)</f>
        <v>medical support for doctors, including blood tests and other medical tests on individuals, X-rays CAT scans MRIs etc.</v>
      </c>
      <c r="M491" s="28"/>
      <c r="N491" s="29"/>
      <c r="O491" s="29"/>
      <c r="P491" s="29"/>
    </row>
    <row r="492" spans="1:16" s="10" customFormat="1" ht="15">
      <c r="A492" s="10" t="s">
        <v>4286</v>
      </c>
      <c r="B492" s="30" t="s">
        <v>1877</v>
      </c>
      <c r="C492" s="23" t="str">
        <f t="shared" si="7"/>
        <v>http://cv.iptc.org/newscodes/mediatopic/20000487</v>
      </c>
      <c r="D492" s="31"/>
      <c r="E492" s="31"/>
      <c r="F492" s="31" t="s">
        <v>1878</v>
      </c>
      <c r="G492" s="31"/>
      <c r="H492" s="31"/>
      <c r="I492" s="32" t="s">
        <v>1879</v>
      </c>
      <c r="J492" s="85" t="s">
        <v>1880</v>
      </c>
      <c r="K492" s="26" t="str">
        <f>VLOOKUP($J492,'[1]SubjectCodes-v19'!$A$2:$E$1405,4)</f>
        <v>medical specialisation</v>
      </c>
      <c r="L492" s="27" t="str">
        <f>VLOOKUP($J492,'[1]SubjectCodes-v19'!$A$2:$E$1405,5)</f>
        <v>The different medical specialist areas.</v>
      </c>
      <c r="M492" s="28"/>
      <c r="N492" s="29"/>
      <c r="O492" s="29"/>
      <c r="P492" s="29"/>
    </row>
    <row r="493" spans="1:16" s="10" customFormat="1" ht="77.25">
      <c r="A493" s="10" t="s">
        <v>4286</v>
      </c>
      <c r="B493" s="30" t="s">
        <v>1881</v>
      </c>
      <c r="C493" s="23" t="str">
        <f t="shared" si="7"/>
        <v>http://cv.iptc.org/newscodes/mediatopic/20000488</v>
      </c>
      <c r="D493" s="31"/>
      <c r="E493" s="31"/>
      <c r="F493" s="31"/>
      <c r="G493" s="31" t="s">
        <v>1882</v>
      </c>
      <c r="H493" s="31"/>
      <c r="I493" s="32" t="s">
        <v>1883</v>
      </c>
      <c r="J493" s="85" t="s">
        <v>1884</v>
      </c>
      <c r="K493" s="26" t="str">
        <f>VLOOKUP($J493,'[1]SubjectCodes-v19'!$A$2:$E$1405,4)</f>
        <v>geriatric</v>
      </c>
      <c r="L493" s="27" t="str">
        <f>VLOOKUP($J493,'[1]SubjectCodes-v19'!$A$2:$E$1405,5)</f>
        <v>Research into aging and age-related issues including age-related illnesses, medical research, trends, geriatric medicine and related topics like age discrimination and health insurance for an ageing population.</v>
      </c>
      <c r="M493" s="28"/>
      <c r="N493" s="29"/>
      <c r="O493" s="29"/>
      <c r="P493" s="29"/>
    </row>
    <row r="494" spans="1:16" s="10" customFormat="1" ht="15">
      <c r="A494" s="10" t="s">
        <v>4286</v>
      </c>
      <c r="B494" s="30" t="s">
        <v>1885</v>
      </c>
      <c r="C494" s="23" t="str">
        <f t="shared" si="7"/>
        <v>http://cv.iptc.org/newscodes/mediatopic/20000489</v>
      </c>
      <c r="D494" s="31"/>
      <c r="E494" s="31"/>
      <c r="F494" s="31"/>
      <c r="G494" s="31" t="s">
        <v>1886</v>
      </c>
      <c r="H494" s="31"/>
      <c r="I494" s="32" t="s">
        <v>1887</v>
      </c>
      <c r="J494" s="74" t="s">
        <v>1888</v>
      </c>
      <c r="K494" s="26" t="str">
        <f>VLOOKUP($J494,'[1]SubjectCodes-v19'!$A$2:$E$1405,4)</f>
        <v>obstetrics/gynecology</v>
      </c>
      <c r="L494" s="27" t="str">
        <f>VLOOKUP($J494,'[1]SubjectCodes-v19'!$A$2:$E$1405,5)</f>
        <v>Specialty of female reproductive organs</v>
      </c>
      <c r="M494" s="28"/>
      <c r="N494" s="29"/>
      <c r="O494" s="29"/>
      <c r="P494" s="29"/>
    </row>
    <row r="495" spans="1:16" s="10" customFormat="1" ht="64.5">
      <c r="A495" s="10" t="s">
        <v>4286</v>
      </c>
      <c r="B495" s="30" t="s">
        <v>1889</v>
      </c>
      <c r="C495" s="23" t="str">
        <f t="shared" si="7"/>
        <v>http://cv.iptc.org/newscodes/mediatopic/20000490</v>
      </c>
      <c r="D495" s="31"/>
      <c r="E495" s="31"/>
      <c r="F495" s="31"/>
      <c r="G495" s="31" t="s">
        <v>1890</v>
      </c>
      <c r="H495" s="31"/>
      <c r="I495" s="32" t="s">
        <v>1891</v>
      </c>
      <c r="J495" s="74" t="s">
        <v>1892</v>
      </c>
      <c r="K495" s="26" t="str">
        <f>VLOOKUP($J495,'[1]SubjectCodes-v19'!$A$2:$E$1405,4)</f>
        <v>pediatrics</v>
      </c>
      <c r="L495" s="27" t="str">
        <f>VLOOKUP($J495,'[1]SubjectCodes-v19'!$A$2:$E$1405,5)</f>
        <v>Research and medicine specifically for the young - includes premature babies, infant care, childhood disease and treatment - also teen-related health and behaviour problems.</v>
      </c>
      <c r="M495" s="28"/>
      <c r="N495" s="29"/>
      <c r="O495" s="29"/>
      <c r="P495" s="29"/>
    </row>
    <row r="496" spans="1:16" s="10" customFormat="1" ht="77.25">
      <c r="A496" s="10" t="s">
        <v>4286</v>
      </c>
      <c r="B496" s="30" t="s">
        <v>1893</v>
      </c>
      <c r="C496" s="23" t="str">
        <f t="shared" si="7"/>
        <v>http://cv.iptc.org/newscodes/mediatopic/20000491</v>
      </c>
      <c r="D496" s="31"/>
      <c r="E496" s="31"/>
      <c r="F496" s="31"/>
      <c r="G496" s="31" t="s">
        <v>1894</v>
      </c>
      <c r="H496" s="31"/>
      <c r="I496" s="32" t="s">
        <v>1895</v>
      </c>
      <c r="J496" s="74" t="s">
        <v>1896</v>
      </c>
      <c r="K496" s="26" t="str">
        <f>VLOOKUP($J496,'[1]SubjectCodes-v19'!$A$2:$E$1405,4)</f>
        <v>reproduction</v>
      </c>
      <c r="L496" s="27" t="str">
        <f>VLOOKUP($J496,'[1]SubjectCodes-v19'!$A$2:$E$1405,5)</f>
        <v>This would include reproductive technologies like invitro fertilization and cloning as well as related debates. Sexual development matters and sexually transmitted diseases would also fall under this category.</v>
      </c>
      <c r="M496" s="28"/>
      <c r="N496" s="29"/>
      <c r="O496" s="29"/>
      <c r="P496" s="29"/>
    </row>
    <row r="497" spans="1:16" s="10" customFormat="1" ht="26.25">
      <c r="A497" s="10" t="s">
        <v>4286</v>
      </c>
      <c r="B497" s="30" t="s">
        <v>1897</v>
      </c>
      <c r="C497" s="23" t="str">
        <f t="shared" si="7"/>
        <v>http://cv.iptc.org/newscodes/mediatopic/20000492</v>
      </c>
      <c r="D497" s="31"/>
      <c r="E497" s="31"/>
      <c r="F497" s="31" t="s">
        <v>1898</v>
      </c>
      <c r="G497" s="31"/>
      <c r="H497" s="31"/>
      <c r="I497" s="32" t="s">
        <v>1899</v>
      </c>
      <c r="J497" s="85" t="s">
        <v>1872</v>
      </c>
      <c r="K497" s="26" t="str">
        <f>VLOOKUP($J497,'[1]SubjectCodes-v19'!$A$2:$E$1405,4)</f>
        <v>medical staff</v>
      </c>
      <c r="L497" s="27" t="str">
        <f>VLOOKUP($J497,'[1]SubjectCodes-v19'!$A$2:$E$1405,5)</f>
        <v>Doctors, nurses, interns and others in a medical facility</v>
      </c>
      <c r="M497" s="28"/>
      <c r="N497" s="29"/>
      <c r="O497" s="29"/>
      <c r="P497" s="29"/>
    </row>
    <row r="498" spans="1:16" s="10" customFormat="1" ht="26.25">
      <c r="A498" s="10" t="s">
        <v>4286</v>
      </c>
      <c r="B498" s="30" t="s">
        <v>1900</v>
      </c>
      <c r="C498" s="23" t="str">
        <f t="shared" si="7"/>
        <v>http://cv.iptc.org/newscodes/mediatopic/20000493</v>
      </c>
      <c r="D498" s="31"/>
      <c r="E498" s="31" t="s">
        <v>1901</v>
      </c>
      <c r="F498" s="31"/>
      <c r="G498" s="31"/>
      <c r="H498" s="31"/>
      <c r="I498" s="32" t="s">
        <v>1902</v>
      </c>
      <c r="J498" s="77" t="s">
        <v>1720</v>
      </c>
      <c r="K498" s="26" t="str">
        <f>VLOOKUP($J498,'[1]SubjectCodes-v19'!$A$2:$E$1405,4)</f>
        <v>disease</v>
      </c>
      <c r="L498" s="27" t="str">
        <f>VLOOKUP($J498,'[1]SubjectCodes-v19'!$A$2:$E$1405,5)</f>
        <v>Any harmful or destructive condition</v>
      </c>
      <c r="M498" s="28"/>
      <c r="N498" s="29"/>
      <c r="O498" s="29"/>
      <c r="P498" s="29"/>
    </row>
    <row r="499" spans="1:16" s="10" customFormat="1" ht="26.25">
      <c r="A499" s="10" t="s">
        <v>4286</v>
      </c>
      <c r="B499" s="30" t="s">
        <v>1903</v>
      </c>
      <c r="C499" s="23" t="str">
        <f t="shared" si="7"/>
        <v>http://cv.iptc.org/newscodes/mediatopic/20000494</v>
      </c>
      <c r="D499" s="31"/>
      <c r="E499" s="31"/>
      <c r="F499" s="31" t="s">
        <v>1904</v>
      </c>
      <c r="G499" s="31"/>
      <c r="H499" s="31"/>
      <c r="I499" s="32" t="s">
        <v>1905</v>
      </c>
      <c r="J499" s="77" t="s">
        <v>1906</v>
      </c>
      <c r="K499" s="26" t="str">
        <f>VLOOKUP($J499,'[1]SubjectCodes-v19'!$A$2:$E$1405,4)</f>
        <v>animal diseases </v>
      </c>
      <c r="L499" s="27" t="str">
        <f>VLOOKUP($J499,'[1]SubjectCodes-v19'!$A$2:$E$1405,5)</f>
        <v>Disorders affecting animals that do not necessarily endanger humans</v>
      </c>
      <c r="M499" s="28"/>
      <c r="N499" s="29"/>
      <c r="O499" s="29"/>
      <c r="P499" s="29"/>
    </row>
    <row r="500" spans="1:16" s="10" customFormat="1" ht="26.25">
      <c r="A500" s="10" t="s">
        <v>4286</v>
      </c>
      <c r="B500" s="30" t="s">
        <v>1907</v>
      </c>
      <c r="C500" s="23" t="str">
        <f t="shared" si="7"/>
        <v>http://cv.iptc.org/newscodes/mediatopic/20000495</v>
      </c>
      <c r="D500" s="31"/>
      <c r="E500" s="31"/>
      <c r="F500" s="31" t="s">
        <v>1908</v>
      </c>
      <c r="G500" s="31"/>
      <c r="H500" s="31"/>
      <c r="I500" s="32" t="s">
        <v>1909</v>
      </c>
      <c r="J500" s="77" t="s">
        <v>1910</v>
      </c>
      <c r="K500" s="26" t="str">
        <f>VLOOKUP($J500,'[1]SubjectCodes-v19'!$A$2:$E$1405,4)</f>
        <v>plant diseases </v>
      </c>
      <c r="L500" s="27" t="str">
        <f>VLOOKUP($J500,'[1]SubjectCodes-v19'!$A$2:$E$1405,5)</f>
        <v>Disorders affecting plants caused either by parasites or environmental factors</v>
      </c>
      <c r="M500" s="28"/>
      <c r="N500" s="29"/>
      <c r="O500" s="29"/>
      <c r="P500" s="29"/>
    </row>
    <row r="501" spans="1:16" s="10" customFormat="1" ht="26.25">
      <c r="A501" s="10" t="s">
        <v>4286</v>
      </c>
      <c r="B501" s="30" t="s">
        <v>1911</v>
      </c>
      <c r="C501" s="23" t="str">
        <f t="shared" si="7"/>
        <v>http://cv.iptc.org/newscodes/mediatopic/08000000</v>
      </c>
      <c r="D501" s="31" t="s">
        <v>1912</v>
      </c>
      <c r="E501" s="31"/>
      <c r="F501" s="31"/>
      <c r="G501" s="31"/>
      <c r="H501" s="31"/>
      <c r="I501" s="32" t="s">
        <v>1913</v>
      </c>
      <c r="J501" s="85" t="s">
        <v>1911</v>
      </c>
      <c r="K501" s="26" t="str">
        <f>VLOOKUP($J501,'[1]SubjectCodes-v19'!$A$2:$E$1405,4)</f>
        <v>human interest</v>
      </c>
      <c r="L501" s="27" t="str">
        <f>VLOOKUP($J501,'[1]SubjectCodes-v19'!$A$2:$E$1405,5)</f>
        <v>Lighter items about individuals, groups, animals or objects.</v>
      </c>
      <c r="M501" s="28"/>
      <c r="N501" s="29"/>
      <c r="O501" s="29"/>
      <c r="P501" s="29"/>
    </row>
    <row r="502" spans="1:16" s="10" customFormat="1" ht="39">
      <c r="A502" s="10" t="s">
        <v>4286</v>
      </c>
      <c r="B502" s="30" t="s">
        <v>1914</v>
      </c>
      <c r="C502" s="23" t="str">
        <f t="shared" si="7"/>
        <v>http://cv.iptc.org/newscodes/mediatopic/20000497</v>
      </c>
      <c r="D502" s="31"/>
      <c r="E502" s="31" t="s">
        <v>1915</v>
      </c>
      <c r="F502" s="31"/>
      <c r="G502" s="31"/>
      <c r="H502" s="31"/>
      <c r="I502" s="32" t="s">
        <v>1916</v>
      </c>
      <c r="J502" s="85" t="s">
        <v>1917</v>
      </c>
      <c r="K502" s="26" t="str">
        <f>VLOOKUP($J502,'[1]SubjectCodes-v19'!$A$2:$E$1405,4)</f>
        <v>accomplishment</v>
      </c>
      <c r="L502" s="27" t="str">
        <f>VLOOKUP($J502,'[1]SubjectCodes-v19'!$A$2:$E$1405,5)</f>
        <v>Achievements by individuals or groups, such as charitable fundraising,  winning a competitive contest etc</v>
      </c>
      <c r="M502" s="28"/>
      <c r="N502" s="29"/>
      <c r="O502" s="29"/>
      <c r="P502" s="29"/>
    </row>
    <row r="503" spans="1:16" s="10" customFormat="1" ht="26.25">
      <c r="A503" s="10" t="s">
        <v>4286</v>
      </c>
      <c r="B503" s="30" t="s">
        <v>1918</v>
      </c>
      <c r="C503" s="23" t="str">
        <f t="shared" si="7"/>
        <v>http://cv.iptc.org/newscodes/mediatopic/20000498</v>
      </c>
      <c r="D503" s="31"/>
      <c r="E503" s="31"/>
      <c r="F503" s="31" t="s">
        <v>1919</v>
      </c>
      <c r="G503" s="31"/>
      <c r="H503" s="31"/>
      <c r="I503" s="32" t="s">
        <v>1920</v>
      </c>
      <c r="J503" s="85" t="s">
        <v>1921</v>
      </c>
      <c r="K503" s="26" t="str">
        <f>VLOOKUP($J503,'[1]SubjectCodes-v19'!$A$2:$E$1405,4)</f>
        <v>award and prize</v>
      </c>
      <c r="L503" s="27" t="str">
        <f>VLOOKUP($J503,'[1]SubjectCodes-v19'!$A$2:$E$1405,5)</f>
        <v>Decorations, awards and prizes, including those given by the government.</v>
      </c>
      <c r="M503" s="28"/>
      <c r="N503" s="29"/>
      <c r="O503" s="29"/>
      <c r="P503" s="29"/>
    </row>
    <row r="504" spans="1:16" s="10" customFormat="1" ht="51.75">
      <c r="A504" s="10" t="s">
        <v>4286</v>
      </c>
      <c r="B504" s="30" t="s">
        <v>1922</v>
      </c>
      <c r="C504" s="23" t="str">
        <f t="shared" si="7"/>
        <v>http://cv.iptc.org/newscodes/mediatopic/20000499</v>
      </c>
      <c r="D504" s="31"/>
      <c r="E504" s="31"/>
      <c r="F504" s="31" t="s">
        <v>1923</v>
      </c>
      <c r="G504" s="31"/>
      <c r="H504" s="31"/>
      <c r="I504" s="32" t="s">
        <v>1924</v>
      </c>
      <c r="J504" s="85" t="s">
        <v>1925</v>
      </c>
      <c r="K504" s="26" t="str">
        <f>VLOOKUP($J504,'[1]SubjectCodes-v19'!$A$2:$E$1405,4)</f>
        <v>record</v>
      </c>
      <c r="L504" s="27" t="str">
        <f>VLOOKUP($J504,'[1]SubjectCodes-v19'!$A$2:$E$1405,5)</f>
        <v>Non-sport achievement by an individual or group that sets a new record, such as most books read, holding your breath longest</v>
      </c>
      <c r="M504" s="28"/>
      <c r="N504" s="29"/>
      <c r="O504" s="29"/>
      <c r="P504" s="29"/>
    </row>
    <row r="505" spans="1:16" s="10" customFormat="1" ht="26.25">
      <c r="A505" s="10" t="s">
        <v>4286</v>
      </c>
      <c r="B505" s="30" t="s">
        <v>1926</v>
      </c>
      <c r="C505" s="23" t="str">
        <f t="shared" si="7"/>
        <v>http://cv.iptc.org/newscodes/mediatopic/20000500</v>
      </c>
      <c r="D505" s="31"/>
      <c r="E505" s="31" t="s">
        <v>1927</v>
      </c>
      <c r="F505" s="31"/>
      <c r="G505" s="31"/>
      <c r="H505" s="31"/>
      <c r="I505" s="32" t="s">
        <v>1928</v>
      </c>
      <c r="J505" s="85" t="s">
        <v>1929</v>
      </c>
      <c r="K505" s="26" t="str">
        <f>VLOOKUP($J505,'[1]SubjectCodes-v19'!$A$2:$E$1405,4)</f>
        <v>animal</v>
      </c>
      <c r="L505" s="27" t="str">
        <f>VLOOKUP($J505,'[1]SubjectCodes-v19'!$A$2:$E$1405,5)</f>
        <v>Stories involving animals of all types</v>
      </c>
      <c r="M505" s="28"/>
      <c r="N505" s="29"/>
      <c r="O505" s="29"/>
      <c r="P505" s="29"/>
    </row>
    <row r="506" spans="1:16" s="10" customFormat="1" ht="39">
      <c r="A506" s="10" t="s">
        <v>4286</v>
      </c>
      <c r="B506" s="30" t="s">
        <v>1930</v>
      </c>
      <c r="C506" s="23" t="str">
        <f t="shared" si="7"/>
        <v>http://cv.iptc.org/newscodes/mediatopic/20000501</v>
      </c>
      <c r="D506" s="31"/>
      <c r="E506" s="31" t="s">
        <v>1931</v>
      </c>
      <c r="F506" s="31"/>
      <c r="G506" s="31"/>
      <c r="H506" s="31"/>
      <c r="I506" s="32" t="s">
        <v>1932</v>
      </c>
      <c r="J506" s="85" t="s">
        <v>1933</v>
      </c>
      <c r="K506" s="26" t="str">
        <f>VLOOKUP($J506,'[1]SubjectCodes-v19'!$A$2:$E$1405,4)</f>
        <v>ceremony</v>
      </c>
      <c r="L506" s="27" t="str">
        <f>VLOOKUP($J506,'[1]SubjectCodes-v19'!$A$2:$E$1405,5)</f>
        <v>Rituals of a non-religious nature such as dedications, wreath layings, ship launchings etc</v>
      </c>
      <c r="M506" s="28"/>
      <c r="N506" s="35"/>
      <c r="O506" s="29"/>
      <c r="P506" s="29"/>
    </row>
    <row r="507" spans="1:16" s="10" customFormat="1" ht="26.25">
      <c r="A507" s="10" t="s">
        <v>4286</v>
      </c>
      <c r="B507" s="30" t="s">
        <v>1934</v>
      </c>
      <c r="C507" s="23" t="str">
        <f t="shared" si="7"/>
        <v>http://cv.iptc.org/newscodes/mediatopic/20000502</v>
      </c>
      <c r="D507" s="31"/>
      <c r="E507" s="31" t="s">
        <v>1935</v>
      </c>
      <c r="F507" s="31"/>
      <c r="G507" s="31"/>
      <c r="H507" s="31"/>
      <c r="I507" s="32" t="s">
        <v>1936</v>
      </c>
      <c r="J507" s="87" t="s">
        <v>1937</v>
      </c>
      <c r="K507" s="26" t="str">
        <f>VLOOKUP($J507,'[1]SubjectCodes-v19'!$A$2:$E$1405,4)</f>
        <v>people</v>
      </c>
      <c r="L507" s="27" t="str">
        <f>VLOOKUP($J507,'[1]SubjectCodes-v19'!$A$2:$E$1405,5)</f>
        <v>Unusual stories about people of all levels</v>
      </c>
      <c r="M507" s="28"/>
      <c r="N507" s="29"/>
      <c r="O507" s="29"/>
      <c r="P507" s="29"/>
    </row>
    <row r="508" spans="1:16" s="10" customFormat="1" ht="15">
      <c r="A508" s="10" t="s">
        <v>4286</v>
      </c>
      <c r="B508" s="30" t="s">
        <v>1938</v>
      </c>
      <c r="C508" s="23" t="str">
        <f t="shared" si="7"/>
        <v>http://cv.iptc.org/newscodes/mediatopic/20000503</v>
      </c>
      <c r="D508" s="31"/>
      <c r="E508" s="31"/>
      <c r="F508" s="31" t="s">
        <v>1939</v>
      </c>
      <c r="G508" s="31"/>
      <c r="H508" s="31"/>
      <c r="I508" s="32" t="s">
        <v>1940</v>
      </c>
      <c r="J508" s="88">
        <v>8003004</v>
      </c>
      <c r="K508" s="26" t="e">
        <f>VLOOKUP($J508,'[1]SubjectCodes-v19'!$A$2:$E$1405,4)</f>
        <v>#N/A</v>
      </c>
      <c r="L508" s="27" t="e">
        <f>VLOOKUP($J508,'[1]SubjectCodes-v19'!$A$2:$E$1405,5)</f>
        <v>#N/A</v>
      </c>
      <c r="M508" s="28"/>
      <c r="N508" s="29"/>
      <c r="O508" s="29"/>
      <c r="P508" s="29"/>
    </row>
    <row r="509" spans="1:16" s="10" customFormat="1" ht="15">
      <c r="A509" s="10" t="s">
        <v>4286</v>
      </c>
      <c r="B509" s="30" t="s">
        <v>1941</v>
      </c>
      <c r="C509" s="23" t="str">
        <f t="shared" si="7"/>
        <v>http://cv.iptc.org/newscodes/mediatopic/20000504</v>
      </c>
      <c r="D509" s="31"/>
      <c r="E509" s="31"/>
      <c r="F509" s="31" t="s">
        <v>1942</v>
      </c>
      <c r="G509" s="31"/>
      <c r="H509" s="31"/>
      <c r="I509" s="32" t="s">
        <v>1943</v>
      </c>
      <c r="J509" s="88" t="s">
        <v>1944</v>
      </c>
      <c r="K509" s="26" t="str">
        <f>VLOOKUP($J509,'[1]SubjectCodes-v19'!$A$2:$E$1405,4)</f>
        <v>society</v>
      </c>
      <c r="L509" s="27" t="str">
        <f>VLOOKUP($J509,'[1]SubjectCodes-v19'!$A$2:$E$1405,5)</f>
        <v>Stories of well-known people</v>
      </c>
      <c r="M509" s="28"/>
      <c r="N509" s="29"/>
      <c r="O509" s="29"/>
      <c r="P509" s="29"/>
    </row>
    <row r="510" spans="1:16" s="10" customFormat="1" ht="39">
      <c r="A510" s="10" t="s">
        <v>4286</v>
      </c>
      <c r="B510" s="30" t="s">
        <v>1945</v>
      </c>
      <c r="C510" s="23" t="str">
        <f t="shared" si="7"/>
        <v>http://cv.iptc.org/newscodes/mediatopic/20000505</v>
      </c>
      <c r="D510" s="31"/>
      <c r="E510" s="31"/>
      <c r="F510" s="31"/>
      <c r="G510" s="31" t="s">
        <v>1946</v>
      </c>
      <c r="H510" s="31"/>
      <c r="I510" s="32" t="s">
        <v>1947</v>
      </c>
      <c r="J510" s="88" t="s">
        <v>1948</v>
      </c>
      <c r="K510" s="26" t="str">
        <f>VLOOKUP($J510,'[1]SubjectCodes-v19'!$A$2:$E$1405,4)</f>
        <v>celebrity</v>
      </c>
      <c r="L510" s="27" t="str">
        <f>VLOOKUP($J510,'[1]SubjectCodes-v19'!$A$2:$E$1405,5)</f>
        <v>News about celebrities, i.e. Madonna has a baby, Elton John sues his accountants etc.</v>
      </c>
      <c r="M510" s="28"/>
      <c r="N510" s="29"/>
      <c r="O510" s="29"/>
      <c r="P510" s="29"/>
    </row>
    <row r="511" spans="1:16" s="10" customFormat="1" ht="39">
      <c r="A511" s="10" t="s">
        <v>4286</v>
      </c>
      <c r="B511" s="30" t="s">
        <v>1949</v>
      </c>
      <c r="C511" s="23" t="str">
        <f t="shared" si="7"/>
        <v>http://cv.iptc.org/newscodes/mediatopic/20000506</v>
      </c>
      <c r="D511" s="31"/>
      <c r="E511" s="31"/>
      <c r="F511" s="31"/>
      <c r="G511" s="31" t="s">
        <v>1950</v>
      </c>
      <c r="H511" s="31"/>
      <c r="I511" s="32" t="s">
        <v>1951</v>
      </c>
      <c r="J511" s="88" t="s">
        <v>1952</v>
      </c>
      <c r="K511" s="26" t="str">
        <f>VLOOKUP($J511,'[1]SubjectCodes-v19'!$A$2:$E$1405,4)</f>
        <v>imperial and royal matters</v>
      </c>
      <c r="L511" s="27" t="str">
        <f>VLOOKUP($J511,'[1]SubjectCodes-v19'!$A$2:$E$1405,5)</f>
        <v>News on imperial and royal family members, including matters on legal systems.</v>
      </c>
      <c r="M511" s="28"/>
      <c r="N511" s="29"/>
      <c r="O511" s="29"/>
      <c r="P511" s="29"/>
    </row>
    <row r="512" spans="1:16" s="10" customFormat="1" ht="51.75">
      <c r="A512" s="10" t="s">
        <v>4286</v>
      </c>
      <c r="B512" s="30" t="s">
        <v>1953</v>
      </c>
      <c r="C512" s="23" t="str">
        <f t="shared" si="7"/>
        <v>http://cv.iptc.org/newscodes/mediatopic/20000507</v>
      </c>
      <c r="D512" s="31"/>
      <c r="E512" s="31" t="s">
        <v>1954</v>
      </c>
      <c r="F512" s="31"/>
      <c r="G512" s="31"/>
      <c r="H512" s="31"/>
      <c r="I512" s="32" t="s">
        <v>1955</v>
      </c>
      <c r="J512" s="88" t="s">
        <v>1956</v>
      </c>
      <c r="K512" s="26" t="str">
        <f>VLOOKUP($J512,'[1]SubjectCodes-v19'!$A$2:$E$1405,4)</f>
        <v>plant</v>
      </c>
      <c r="L512" s="27" t="str">
        <f>VLOOKUP($J512,'[1]SubjectCodes-v19'!$A$2:$E$1405,5)</f>
        <v>An organism of the kind exemplified by trees, shrubs, grasses, ferns, and mosses, typically growing in a permanent site</v>
      </c>
      <c r="M512" s="28"/>
      <c r="N512" s="29"/>
      <c r="O512" s="29"/>
      <c r="P512" s="29"/>
    </row>
    <row r="513" spans="1:16" s="10" customFormat="1" ht="64.5">
      <c r="A513" s="10" t="s">
        <v>4286</v>
      </c>
      <c r="B513" s="30" t="s">
        <v>711</v>
      </c>
      <c r="C513" s="23" t="str">
        <f t="shared" si="7"/>
        <v>http://cv.iptc.org/newscodes/mediatopic/09000000</v>
      </c>
      <c r="D513" s="31" t="s">
        <v>1957</v>
      </c>
      <c r="E513" s="31"/>
      <c r="F513" s="31"/>
      <c r="G513" s="31"/>
      <c r="H513" s="31"/>
      <c r="I513" s="32" t="s">
        <v>1958</v>
      </c>
      <c r="J513" s="88" t="s">
        <v>711</v>
      </c>
      <c r="K513" s="26" t="str">
        <f>VLOOKUP($J513,'[1]SubjectCodes-v19'!$A$2:$E$1405,4)</f>
        <v>labour</v>
      </c>
      <c r="L513" s="27" t="str">
        <f>VLOOKUP($J513,'[1]SubjectCodes-v19'!$A$2:$E$1405,5)</f>
        <v>Social aspects, organizations, rules and conditions affecting the employment of human effort for the generation of wealth or provision of services and the economic support of the unemployed.</v>
      </c>
      <c r="M513" s="28"/>
      <c r="N513" s="29"/>
      <c r="O513" s="29"/>
      <c r="P513" s="29"/>
    </row>
    <row r="514" spans="1:16" s="10" customFormat="1" ht="26.25">
      <c r="A514" s="10" t="s">
        <v>4286</v>
      </c>
      <c r="B514" s="30" t="s">
        <v>1959</v>
      </c>
      <c r="C514" s="23" t="str">
        <f t="shared" si="7"/>
        <v>http://cv.iptc.org/newscodes/mediatopic/20000509</v>
      </c>
      <c r="D514" s="31"/>
      <c r="E514" s="31" t="s">
        <v>1960</v>
      </c>
      <c r="F514" s="31"/>
      <c r="G514" s="31"/>
      <c r="H514" s="31"/>
      <c r="I514" s="32" t="s">
        <v>1961</v>
      </c>
      <c r="J514" s="88" t="s">
        <v>1962</v>
      </c>
      <c r="K514" s="26" t="str">
        <f>VLOOKUP($J514,'[1]SubjectCodes-v19'!$A$2:$E$1405,4)</f>
        <v>employment</v>
      </c>
      <c r="L514" s="27" t="str">
        <f>VLOOKUP($J514,'[1]SubjectCodes-v19'!$A$2:$E$1405,5)</f>
        <v>Paid labour</v>
      </c>
      <c r="M514" s="28"/>
      <c r="N514" s="29"/>
      <c r="O514" s="29"/>
      <c r="P514" s="29"/>
    </row>
    <row r="515" spans="1:16" s="10" customFormat="1" ht="26.25">
      <c r="A515" s="10" t="s">
        <v>4286</v>
      </c>
      <c r="B515" s="30" t="s">
        <v>1963</v>
      </c>
      <c r="C515" s="23" t="str">
        <f t="shared" si="7"/>
        <v>http://cv.iptc.org/newscodes/mediatopic/20000510</v>
      </c>
      <c r="D515" s="31"/>
      <c r="E515" s="31"/>
      <c r="F515" s="31" t="s">
        <v>1964</v>
      </c>
      <c r="G515" s="31"/>
      <c r="H515" s="31"/>
      <c r="I515" s="32" t="s">
        <v>1965</v>
      </c>
      <c r="J515" s="88" t="s">
        <v>1966</v>
      </c>
      <c r="K515" s="26" t="str">
        <f>VLOOKUP($J515,'[1]SubjectCodes-v19'!$A$2:$E$1405,4)</f>
        <v>apprentices</v>
      </c>
      <c r="L515" s="27" t="str">
        <f>VLOOKUP($J515,'[1]SubjectCodes-v19'!$A$2:$E$1405,5)</f>
        <v>People who are in the work force at a learning level, serving under a master</v>
      </c>
      <c r="M515" s="28"/>
      <c r="N515" s="29"/>
      <c r="O515" s="29"/>
      <c r="P515" s="29"/>
    </row>
    <row r="516" spans="1:16" s="10" customFormat="1" ht="26.25">
      <c r="A516" s="10" t="s">
        <v>4286</v>
      </c>
      <c r="B516" s="30" t="s">
        <v>1967</v>
      </c>
      <c r="C516" s="23" t="str">
        <f t="shared" si="7"/>
        <v>http://cv.iptc.org/newscodes/mediatopic/20000511</v>
      </c>
      <c r="D516" s="31"/>
      <c r="E516" s="31"/>
      <c r="F516" s="31" t="s">
        <v>1968</v>
      </c>
      <c r="G516" s="31"/>
      <c r="H516" s="31"/>
      <c r="I516" s="32" t="s">
        <v>1969</v>
      </c>
      <c r="J516" s="77" t="s">
        <v>1970</v>
      </c>
      <c r="K516" s="26" t="str">
        <f>VLOOKUP($J516,'[1]SubjectCodes-v19'!$A$2:$E$1405,4)</f>
        <v>child labor </v>
      </c>
      <c r="L516" s="27" t="str">
        <f>VLOOKUP($J516,'[1]SubjectCodes-v19'!$A$2:$E$1405,5)</f>
        <v>Employment of children, usually under the age of 18</v>
      </c>
      <c r="M516" s="28"/>
      <c r="N516" s="29"/>
      <c r="O516" s="29"/>
      <c r="P516" s="29"/>
    </row>
    <row r="517" spans="1:16" s="10" customFormat="1" ht="26.25">
      <c r="A517" s="10" t="s">
        <v>4286</v>
      </c>
      <c r="B517" s="30" t="s">
        <v>1971</v>
      </c>
      <c r="C517" s="23" t="str">
        <f t="shared" si="7"/>
        <v>http://cv.iptc.org/newscodes/mediatopic/20000512</v>
      </c>
      <c r="D517" s="31"/>
      <c r="E517" s="31"/>
      <c r="F517" s="31" t="s">
        <v>1972</v>
      </c>
      <c r="G517" s="31"/>
      <c r="H517" s="31"/>
      <c r="I517" s="32" t="s">
        <v>1973</v>
      </c>
      <c r="J517" s="88" t="s">
        <v>1974</v>
      </c>
      <c r="K517" s="26" t="str">
        <f>VLOOKUP($J517,'[1]SubjectCodes-v19'!$A$2:$E$1405,4)</f>
        <v>employee</v>
      </c>
      <c r="L517" s="27" t="str">
        <f>VLOOKUP($J517,'[1]SubjectCodes-v19'!$A$2:$E$1405,5)</f>
        <v>A person who trades his time and talent for money and other benefits</v>
      </c>
      <c r="M517" s="28"/>
      <c r="N517" s="29"/>
      <c r="O517" s="29"/>
      <c r="P517" s="29"/>
    </row>
    <row r="518" spans="1:16" s="10" customFormat="1" ht="39">
      <c r="A518" s="10" t="s">
        <v>4286</v>
      </c>
      <c r="B518" s="30" t="s">
        <v>1975</v>
      </c>
      <c r="C518" s="23" t="str">
        <f t="shared" si="7"/>
        <v>http://cv.iptc.org/newscodes/mediatopic/20000513</v>
      </c>
      <c r="D518" s="31"/>
      <c r="E518" s="31"/>
      <c r="F518" s="31" t="s">
        <v>1976</v>
      </c>
      <c r="G518" s="31"/>
      <c r="H518" s="31"/>
      <c r="I518" s="32" t="s">
        <v>1977</v>
      </c>
      <c r="J518" s="88" t="s">
        <v>1978</v>
      </c>
      <c r="K518" s="26" t="str">
        <f>VLOOKUP($J518,'[1]SubjectCodes-v19'!$A$2:$E$1405,4)</f>
        <v>employer</v>
      </c>
      <c r="L518" s="27" t="str">
        <f>VLOOKUP($J518,'[1]SubjectCodes-v19'!$A$2:$E$1405,5)</f>
        <v>The person who employs workers and pays the salaries and other benefits to workers </v>
      </c>
      <c r="M518" s="28"/>
      <c r="N518" s="29"/>
      <c r="O518" s="29"/>
      <c r="P518" s="29"/>
    </row>
    <row r="519" spans="1:16" s="10" customFormat="1" ht="15">
      <c r="A519" s="10" t="s">
        <v>4286</v>
      </c>
      <c r="B519" s="30" t="s">
        <v>1979</v>
      </c>
      <c r="C519" s="23" t="str">
        <f t="shared" si="7"/>
        <v>http://cv.iptc.org/newscodes/mediatopic/20000514</v>
      </c>
      <c r="D519" s="31"/>
      <c r="E519" s="31"/>
      <c r="F519" s="31" t="s">
        <v>1980</v>
      </c>
      <c r="G519" s="31"/>
      <c r="H519" s="31"/>
      <c r="I519" s="32" t="s">
        <v>1981</v>
      </c>
      <c r="J519" s="88" t="s">
        <v>1962</v>
      </c>
      <c r="K519" s="26" t="str">
        <f>VLOOKUP($J519,'[1]SubjectCodes-v19'!$A$2:$E$1405,4)</f>
        <v>employment</v>
      </c>
      <c r="L519" s="27" t="str">
        <f>VLOOKUP($J519,'[1]SubjectCodes-v19'!$A$2:$E$1405,5)</f>
        <v>Paid labour</v>
      </c>
      <c r="M519" s="28"/>
      <c r="N519" s="29"/>
      <c r="O519" s="29"/>
      <c r="P519" s="29"/>
    </row>
    <row r="520" spans="1:16" s="10" customFormat="1" ht="26.25">
      <c r="A520" s="10" t="s">
        <v>4286</v>
      </c>
      <c r="B520" s="30" t="s">
        <v>1982</v>
      </c>
      <c r="C520" s="23" t="str">
        <f aca="true" t="shared" si="8" ref="C520:C583">A520&amp;B520</f>
        <v>http://cv.iptc.org/newscodes/mediatopic/20000515</v>
      </c>
      <c r="D520" s="31"/>
      <c r="E520" s="31"/>
      <c r="F520" s="31"/>
      <c r="G520" s="31" t="s">
        <v>1983</v>
      </c>
      <c r="H520" s="31"/>
      <c r="I520" s="32" t="s">
        <v>1984</v>
      </c>
      <c r="J520" s="88" t="s">
        <v>1985</v>
      </c>
      <c r="K520" s="26" t="str">
        <f>VLOOKUP($J520,'[1]SubjectCodes-v19'!$A$2:$E$1405,4)</f>
        <v>advanced training</v>
      </c>
      <c r="L520" s="27" t="str">
        <f>VLOOKUP($J520,'[1]SubjectCodes-v19'!$A$2:$E$1405,5)</f>
        <v>Additional training to enhance current skills</v>
      </c>
      <c r="M520" s="28"/>
      <c r="N520" s="29"/>
      <c r="O520" s="29"/>
      <c r="P520" s="29"/>
    </row>
    <row r="521" spans="1:16" s="10" customFormat="1" ht="39">
      <c r="A521" s="10" t="s">
        <v>4286</v>
      </c>
      <c r="B521" s="30" t="s">
        <v>1986</v>
      </c>
      <c r="C521" s="23" t="str">
        <f t="shared" si="8"/>
        <v>http://cv.iptc.org/newscodes/mediatopic/20000516</v>
      </c>
      <c r="D521" s="31"/>
      <c r="E521" s="31"/>
      <c r="F521" s="31"/>
      <c r="G521" s="31" t="s">
        <v>1987</v>
      </c>
      <c r="H521" s="31"/>
      <c r="I521" s="32" t="s">
        <v>1988</v>
      </c>
      <c r="J521" s="88" t="s">
        <v>1989</v>
      </c>
      <c r="K521" s="26" t="str">
        <f>VLOOKUP($J521,'[1]SubjectCodes-v19'!$A$2:$E$1405,4)</f>
        <v>retraining</v>
      </c>
      <c r="L521" s="27" t="str">
        <f>VLOOKUP($J521,'[1]SubjectCodes-v19'!$A$2:$E$1405,5)</f>
        <v>Providing a worker training in new skills when his old skills are no longer applicable</v>
      </c>
      <c r="M521" s="28"/>
      <c r="N521" s="29"/>
      <c r="O521" s="29"/>
      <c r="P521" s="29"/>
    </row>
    <row r="522" spans="1:16" s="10" customFormat="1" ht="64.5">
      <c r="A522" s="10" t="s">
        <v>4286</v>
      </c>
      <c r="B522" s="30" t="s">
        <v>1990</v>
      </c>
      <c r="C522" s="23" t="str">
        <f t="shared" si="8"/>
        <v>http://cv.iptc.org/newscodes/mediatopic/20000517</v>
      </c>
      <c r="D522" s="31"/>
      <c r="E522" s="31"/>
      <c r="F522" s="31" t="s">
        <v>1991</v>
      </c>
      <c r="G522" s="31"/>
      <c r="H522" s="31"/>
      <c r="I522" s="32" t="s">
        <v>1992</v>
      </c>
      <c r="J522" s="88" t="s">
        <v>1993</v>
      </c>
      <c r="K522" s="26" t="str">
        <f>VLOOKUP($J522,'[1]SubjectCodes-v19'!$A$2:$E$1405,4)</f>
        <v>occupations </v>
      </c>
      <c r="L522" s="27" t="str">
        <f>VLOOKUP($J522,'[1]SubjectCodes-v19'!$A$2:$E$1405,5)</f>
        <v>Generally one's trade, profession or business although professions are usually such things as lawyers and doctors, and occupations are such as clerks or truckers</v>
      </c>
      <c r="M522" s="28"/>
      <c r="N522" s="29"/>
      <c r="O522" s="29"/>
      <c r="P522" s="29"/>
    </row>
    <row r="523" spans="1:16" s="10" customFormat="1" ht="12.75" customHeight="1">
      <c r="A523" s="10" t="s">
        <v>4286</v>
      </c>
      <c r="B523" s="30" t="s">
        <v>1994</v>
      </c>
      <c r="C523" s="23" t="str">
        <f t="shared" si="8"/>
        <v>http://cv.iptc.org/newscodes/mediatopic/20000518</v>
      </c>
      <c r="D523" s="31"/>
      <c r="E523" s="31"/>
      <c r="F523" s="31" t="s">
        <v>1995</v>
      </c>
      <c r="G523" s="31"/>
      <c r="H523" s="31"/>
      <c r="I523" s="32" t="s">
        <v>1996</v>
      </c>
      <c r="J523" s="77" t="s">
        <v>1997</v>
      </c>
      <c r="K523" s="26" t="str">
        <f>VLOOKUP($J523,'[1]SubjectCodes-v19'!$A$2:$E$1405,4)</f>
        <v>employee benefits </v>
      </c>
      <c r="L523" s="27" t="str">
        <f>VLOOKUP($J523,'[1]SubjectCodes-v19'!$A$2:$E$1405,5)</f>
        <v>Either benefits provided to an employee by a company, such as pensions, health insurance; or monetary compensation paid by a government to the jobless usually called unemployment benefits</v>
      </c>
      <c r="M523" s="28"/>
      <c r="N523" s="29"/>
      <c r="O523" s="29"/>
      <c r="P523" s="29"/>
    </row>
    <row r="524" spans="1:16" s="10" customFormat="1" ht="64.5">
      <c r="A524" s="10" t="s">
        <v>4286</v>
      </c>
      <c r="B524" s="30" t="s">
        <v>1998</v>
      </c>
      <c r="C524" s="23" t="str">
        <f t="shared" si="8"/>
        <v>http://cv.iptc.org/newscodes/mediatopic/20000519</v>
      </c>
      <c r="D524" s="31"/>
      <c r="E524" s="31"/>
      <c r="F524" s="31"/>
      <c r="G524" s="31" t="s">
        <v>1999</v>
      </c>
      <c r="H524" s="31"/>
      <c r="I524" s="32" t="s">
        <v>2000</v>
      </c>
      <c r="J524" s="88" t="s">
        <v>1997</v>
      </c>
      <c r="K524" s="26" t="str">
        <f>VLOOKUP($J524,'[1]SubjectCodes-v19'!$A$2:$E$1405,4)</f>
        <v>employee benefits </v>
      </c>
      <c r="L524" s="27" t="str">
        <f>VLOOKUP($J524,'[1]SubjectCodes-v19'!$A$2:$E$1405,5)</f>
        <v>Either benefits provided to an employee by a company, such as pensions, health insurance; or monetary compensation paid by a government to the jobless usually called unemployment benefits</v>
      </c>
      <c r="M524" s="28"/>
      <c r="N524" s="29"/>
      <c r="O524" s="29"/>
      <c r="P524" s="29"/>
    </row>
    <row r="525" spans="1:16" s="10" customFormat="1" ht="51.75">
      <c r="A525" s="10" t="s">
        <v>4286</v>
      </c>
      <c r="B525" s="30" t="s">
        <v>2001</v>
      </c>
      <c r="C525" s="23" t="str">
        <f t="shared" si="8"/>
        <v>http://cv.iptc.org/newscodes/mediatopic/20000520</v>
      </c>
      <c r="D525" s="31"/>
      <c r="E525" s="31"/>
      <c r="F525" s="31"/>
      <c r="G525" s="31" t="s">
        <v>2002</v>
      </c>
      <c r="H525" s="31"/>
      <c r="I525" s="32" t="s">
        <v>2003</v>
      </c>
      <c r="J525" s="88" t="s">
        <v>2004</v>
      </c>
      <c r="K525" s="26" t="str">
        <f>VLOOKUP($J525,'[1]SubjectCodes-v19'!$A$2:$E$1405,4)</f>
        <v>social security </v>
      </c>
      <c r="L525" s="27" t="str">
        <f>VLOOKUP($J525,'[1]SubjectCodes-v19'!$A$2:$E$1405,5)</f>
        <v>FICA. Money paid by individual and companies into a government account to be paid out when that individual  reaches a certain age</v>
      </c>
      <c r="M525" s="28"/>
      <c r="N525" s="29"/>
      <c r="O525" s="29"/>
      <c r="P525" s="29"/>
    </row>
    <row r="526" spans="1:16" s="10" customFormat="1" ht="15">
      <c r="A526" s="10" t="s">
        <v>4286</v>
      </c>
      <c r="B526" s="30" t="s">
        <v>2005</v>
      </c>
      <c r="C526" s="23" t="str">
        <f t="shared" si="8"/>
        <v>http://cv.iptc.org/newscodes/mediatopic/20000521</v>
      </c>
      <c r="D526" s="31"/>
      <c r="E526" s="31" t="s">
        <v>2006</v>
      </c>
      <c r="F526" s="31"/>
      <c r="G526" s="31"/>
      <c r="H526" s="31"/>
      <c r="I526" s="32" t="s">
        <v>2007</v>
      </c>
      <c r="J526" s="74" t="s">
        <v>2008</v>
      </c>
      <c r="K526" s="26" t="str">
        <f>VLOOKUP($J526,'[1]SubjectCodes-v19'!$A$2:$E$1405,4)</f>
        <v>labour legislation</v>
      </c>
      <c r="L526" s="27" t="str">
        <f>VLOOKUP($J526,'[1]SubjectCodes-v19'!$A$2:$E$1405,5)</f>
        <v>Laws governing work and labour</v>
      </c>
      <c r="M526" s="28"/>
      <c r="N526" s="29"/>
      <c r="O526" s="29"/>
      <c r="P526" s="29"/>
    </row>
    <row r="527" spans="1:16" s="10" customFormat="1" ht="26.25">
      <c r="A527" s="10" t="s">
        <v>4286</v>
      </c>
      <c r="B527" s="30" t="s">
        <v>2009</v>
      </c>
      <c r="C527" s="23" t="str">
        <f t="shared" si="8"/>
        <v>http://cv.iptc.org/newscodes/mediatopic/20000522</v>
      </c>
      <c r="D527" s="31"/>
      <c r="E527" s="31"/>
      <c r="F527" s="31" t="s">
        <v>2010</v>
      </c>
      <c r="G527" s="31"/>
      <c r="H527" s="31"/>
      <c r="I527" s="32" t="s">
        <v>2011</v>
      </c>
      <c r="J527" s="88" t="s">
        <v>2012</v>
      </c>
      <c r="K527" s="26" t="str">
        <f>VLOOKUP($J527,'[1]SubjectCodes-v19'!$A$2:$E$1405,4)</f>
        <v>health and safety at work</v>
      </c>
      <c r="L527" s="27" t="str">
        <f>VLOOKUP($J527,'[1]SubjectCodes-v19'!$A$2:$E$1405,5)</f>
        <v>Rules and procedures for guaranteeing the health of workers</v>
      </c>
      <c r="M527" s="28"/>
      <c r="N527" s="29"/>
      <c r="O527" s="29"/>
      <c r="P527" s="29"/>
    </row>
    <row r="528" spans="1:16" s="10" customFormat="1" ht="26.25">
      <c r="A528" s="10" t="s">
        <v>4286</v>
      </c>
      <c r="B528" s="30" t="s">
        <v>2013</v>
      </c>
      <c r="C528" s="23" t="str">
        <f t="shared" si="8"/>
        <v>http://cv.iptc.org/newscodes/mediatopic/20000523</v>
      </c>
      <c r="D528" s="31"/>
      <c r="E528" s="31" t="s">
        <v>2014</v>
      </c>
      <c r="F528" s="31"/>
      <c r="G528" s="31"/>
      <c r="H528" s="31"/>
      <c r="I528" s="32" t="s">
        <v>2015</v>
      </c>
      <c r="J528" s="86" t="s">
        <v>2016</v>
      </c>
      <c r="K528" s="26" t="str">
        <f>VLOOKUP($J528,'[1]SubjectCodes-v19'!$A$2:$E$1405,4)</f>
        <v>labor market </v>
      </c>
      <c r="L528" s="27" t="str">
        <f>VLOOKUP($J528,'[1]SubjectCodes-v19'!$A$2:$E$1405,5)</f>
        <v>A pool of people who are working or are seeking work</v>
      </c>
      <c r="M528" s="28"/>
      <c r="N528" s="29"/>
      <c r="O528" s="29"/>
      <c r="P528" s="29"/>
    </row>
    <row r="529" spans="1:16" s="10" customFormat="1" ht="26.25">
      <c r="A529" s="10" t="s">
        <v>4286</v>
      </c>
      <c r="B529" s="30" t="s">
        <v>2017</v>
      </c>
      <c r="C529" s="23" t="str">
        <f t="shared" si="8"/>
        <v>http://cv.iptc.org/newscodes/mediatopic/20000524</v>
      </c>
      <c r="D529" s="31"/>
      <c r="E529" s="31" t="s">
        <v>2018</v>
      </c>
      <c r="F529" s="31"/>
      <c r="G529" s="31"/>
      <c r="H529" s="31"/>
      <c r="I529" s="32" t="s">
        <v>2019</v>
      </c>
      <c r="J529" s="74" t="s">
        <v>2020</v>
      </c>
      <c r="K529" s="26" t="str">
        <f>VLOOKUP($J529,'[1]SubjectCodes-v19'!$A$2:$E$1405,4)</f>
        <v>work relations</v>
      </c>
      <c r="L529" s="27" t="str">
        <f>VLOOKUP($J529,'[1]SubjectCodes-v19'!$A$2:$E$1405,5)</f>
        <v>The give and take between management and labour</v>
      </c>
      <c r="M529" s="28"/>
      <c r="N529" s="29"/>
      <c r="O529" s="29"/>
      <c r="P529" s="29"/>
    </row>
    <row r="530" spans="1:16" s="10" customFormat="1" ht="26.25">
      <c r="A530" s="10" t="s">
        <v>4286</v>
      </c>
      <c r="B530" s="30" t="s">
        <v>2021</v>
      </c>
      <c r="C530" s="23" t="str">
        <f t="shared" si="8"/>
        <v>http://cv.iptc.org/newscodes/mediatopic/20000525</v>
      </c>
      <c r="D530" s="31"/>
      <c r="E530" s="31"/>
      <c r="F530" s="31" t="s">
        <v>2022</v>
      </c>
      <c r="G530" s="31"/>
      <c r="H530" s="31"/>
      <c r="I530" s="32" t="s">
        <v>2023</v>
      </c>
      <c r="J530" s="88" t="s">
        <v>2024</v>
      </c>
      <c r="K530" s="26" t="str">
        <f>VLOOKUP($J530,'[1]SubjectCodes-v19'!$A$2:$E$1405,4)</f>
        <v>collective contract</v>
      </c>
      <c r="L530" s="27" t="str">
        <f>VLOOKUP($J530,'[1]SubjectCodes-v19'!$A$2:$E$1405,5)</f>
        <v>Usually written contracts covering a specific class of worker</v>
      </c>
      <c r="M530" s="28"/>
      <c r="N530" s="29"/>
      <c r="O530" s="29"/>
      <c r="P530" s="29"/>
    </row>
    <row r="531" spans="1:16" s="10" customFormat="1" ht="39">
      <c r="A531" s="10" t="s">
        <v>4286</v>
      </c>
      <c r="B531" s="30" t="s">
        <v>2025</v>
      </c>
      <c r="C531" s="23" t="str">
        <f t="shared" si="8"/>
        <v>http://cv.iptc.org/newscodes/mediatopic/20000526</v>
      </c>
      <c r="D531" s="31"/>
      <c r="E531" s="31"/>
      <c r="F531" s="31"/>
      <c r="G531" s="31" t="s">
        <v>2026</v>
      </c>
      <c r="H531" s="31"/>
      <c r="I531" s="32" t="s">
        <v>2027</v>
      </c>
      <c r="J531" s="88" t="s">
        <v>2028</v>
      </c>
      <c r="K531" s="26" t="str">
        <f>VLOOKUP($J531,'[1]SubjectCodes-v19'!$A$2:$E$1405,4)</f>
        <v>contract issue-healthcare</v>
      </c>
      <c r="L531" s="27" t="str">
        <f>VLOOKUP($J531,'[1]SubjectCodes-v19'!$A$2:$E$1405,5)</f>
        <v>Element of contracts and contract discussions centring on health care issues</v>
      </c>
      <c r="M531" s="28"/>
      <c r="N531" s="29"/>
      <c r="O531" s="29"/>
      <c r="P531" s="29"/>
    </row>
    <row r="532" spans="1:16" s="10" customFormat="1" ht="26.25">
      <c r="A532" s="10" t="s">
        <v>4286</v>
      </c>
      <c r="B532" s="30" t="s">
        <v>2029</v>
      </c>
      <c r="C532" s="23" t="str">
        <f t="shared" si="8"/>
        <v>http://cv.iptc.org/newscodes/mediatopic/20000527</v>
      </c>
      <c r="D532" s="31"/>
      <c r="E532" s="31"/>
      <c r="F532" s="31"/>
      <c r="G532" s="31" t="s">
        <v>2030</v>
      </c>
      <c r="H532" s="31"/>
      <c r="I532" s="32" t="s">
        <v>2031</v>
      </c>
      <c r="J532" s="88" t="s">
        <v>2032</v>
      </c>
      <c r="K532" s="26" t="str">
        <f>VLOOKUP($J532,'[1]SubjectCodes-v19'!$A$2:$E$1405,4)</f>
        <v>contract issue-wages</v>
      </c>
      <c r="L532" s="27" t="str">
        <f>VLOOKUP($J532,'[1]SubjectCodes-v19'!$A$2:$E$1405,5)</f>
        <v>Element of contracts and contract discussions centring on remuneration</v>
      </c>
      <c r="M532" s="28"/>
      <c r="N532" s="29"/>
      <c r="O532" s="29"/>
      <c r="P532" s="29"/>
    </row>
    <row r="533" spans="1:16" s="10" customFormat="1" ht="64.5">
      <c r="A533" s="10" t="s">
        <v>4286</v>
      </c>
      <c r="B533" s="30" t="s">
        <v>2033</v>
      </c>
      <c r="C533" s="23" t="str">
        <f t="shared" si="8"/>
        <v>http://cv.iptc.org/newscodes/mediatopic/20000528</v>
      </c>
      <c r="D533" s="31"/>
      <c r="E533" s="31"/>
      <c r="F533" s="31"/>
      <c r="G533" s="31" t="s">
        <v>2034</v>
      </c>
      <c r="H533" s="31"/>
      <c r="I533" s="32" t="s">
        <v>2035</v>
      </c>
      <c r="J533" s="88" t="s">
        <v>2036</v>
      </c>
      <c r="K533" s="26" t="str">
        <f>VLOOKUP($J533,'[1]SubjectCodes-v19'!$A$2:$E$1405,4)</f>
        <v>contract issue-work rules</v>
      </c>
      <c r="L533" s="27" t="str">
        <f>VLOOKUP($J533,'[1]SubjectCodes-v19'!$A$2:$E$1405,5)</f>
        <v>Element of contracts and contract discussions centring on rules affecting issues such as lunch and other breaks, work shifts, vacation scheduling, seniority, sick leave etc.</v>
      </c>
      <c r="M533" s="28"/>
      <c r="N533" s="29"/>
      <c r="O533" s="29"/>
      <c r="P533" s="29"/>
    </row>
    <row r="534" spans="1:16" s="10" customFormat="1" ht="26.25">
      <c r="A534" s="10" t="s">
        <v>4286</v>
      </c>
      <c r="B534" s="30" t="s">
        <v>2037</v>
      </c>
      <c r="C534" s="23" t="str">
        <f t="shared" si="8"/>
        <v>http://cv.iptc.org/newscodes/mediatopic/20000529</v>
      </c>
      <c r="D534" s="31"/>
      <c r="E534" s="31"/>
      <c r="F534" s="31" t="s">
        <v>2038</v>
      </c>
      <c r="G534" s="31"/>
      <c r="H534" s="31"/>
      <c r="I534" s="32" t="s">
        <v>2039</v>
      </c>
      <c r="J534" s="88" t="s">
        <v>2040</v>
      </c>
      <c r="K534" s="26" t="str">
        <f>VLOOKUP($J534,'[1]SubjectCodes-v19'!$A$2:$E$1405,4)</f>
        <v>labour dispute</v>
      </c>
      <c r="L534" s="27" t="str">
        <f>VLOOKUP($J534,'[1]SubjectCodes-v19'!$A$2:$E$1405,5)</f>
        <v>Differences of opinion about work conditions, pay, etc</v>
      </c>
      <c r="M534" s="28"/>
      <c r="N534" s="29"/>
      <c r="O534" s="29"/>
      <c r="P534" s="29"/>
    </row>
    <row r="535" spans="1:16" s="10" customFormat="1" ht="15">
      <c r="A535" s="10" t="s">
        <v>4286</v>
      </c>
      <c r="B535" s="30" t="s">
        <v>2041</v>
      </c>
      <c r="C535" s="23" t="str">
        <f t="shared" si="8"/>
        <v>http://cv.iptc.org/newscodes/mediatopic/20000530</v>
      </c>
      <c r="D535" s="31"/>
      <c r="E535" s="31"/>
      <c r="F535" s="31"/>
      <c r="G535" s="31" t="s">
        <v>2042</v>
      </c>
      <c r="H535" s="31"/>
      <c r="I535" s="32" t="s">
        <v>2043</v>
      </c>
      <c r="J535" s="88" t="s">
        <v>2044</v>
      </c>
      <c r="K535" s="26" t="str">
        <f>VLOOKUP($J535,'[1]SubjectCodes-v19'!$A$2:$E$1405,4)</f>
        <v>strike</v>
      </c>
      <c r="L535" s="27" t="str">
        <f>VLOOKUP($J535,'[1]SubjectCodes-v19'!$A$2:$E$1405,5)</f>
        <v>A job action involving cessation of work</v>
      </c>
      <c r="M535" s="28"/>
      <c r="N535" s="29"/>
      <c r="O535" s="29"/>
      <c r="P535" s="29"/>
    </row>
    <row r="536" spans="1:16" s="10" customFormat="1" ht="15">
      <c r="A536" s="10" t="s">
        <v>4286</v>
      </c>
      <c r="B536" s="30" t="s">
        <v>2045</v>
      </c>
      <c r="C536" s="23" t="str">
        <f t="shared" si="8"/>
        <v>http://cv.iptc.org/newscodes/mediatopic/20000531</v>
      </c>
      <c r="D536" s="31"/>
      <c r="E536" s="31" t="s">
        <v>2046</v>
      </c>
      <c r="F536" s="31"/>
      <c r="G536" s="31"/>
      <c r="H536" s="31"/>
      <c r="I536" s="32" t="s">
        <v>2047</v>
      </c>
      <c r="J536" s="88" t="s">
        <v>2048</v>
      </c>
      <c r="K536" s="26" t="str">
        <f>VLOOKUP($J536,'[1]SubjectCodes-v19'!$A$2:$E$1405,4)</f>
        <v>retirement</v>
      </c>
      <c r="L536" s="27" t="str">
        <f>VLOOKUP($J536,'[1]SubjectCodes-v19'!$A$2:$E$1405,5)</f>
        <v>The years after work</v>
      </c>
      <c r="M536" s="28"/>
      <c r="N536" s="29"/>
      <c r="O536" s="29"/>
      <c r="P536" s="29"/>
    </row>
    <row r="537" spans="1:16" s="10" customFormat="1" ht="15">
      <c r="A537" s="10" t="s">
        <v>4286</v>
      </c>
      <c r="B537" s="30" t="s">
        <v>2049</v>
      </c>
      <c r="C537" s="23" t="str">
        <f t="shared" si="8"/>
        <v>http://cv.iptc.org/newscodes/mediatopic/20000532</v>
      </c>
      <c r="D537" s="31"/>
      <c r="E537" s="31"/>
      <c r="F537" s="31" t="s">
        <v>2050</v>
      </c>
      <c r="G537" s="31"/>
      <c r="H537" s="31"/>
      <c r="I537" s="32" t="s">
        <v>2051</v>
      </c>
      <c r="J537" s="88" t="s">
        <v>2048</v>
      </c>
      <c r="K537" s="26" t="str">
        <f>VLOOKUP($J537,'[1]SubjectCodes-v19'!$A$2:$E$1405,4)</f>
        <v>retirement</v>
      </c>
      <c r="L537" s="27" t="str">
        <f>VLOOKUP($J537,'[1]SubjectCodes-v19'!$A$2:$E$1405,5)</f>
        <v>The years after work</v>
      </c>
      <c r="M537" s="28"/>
      <c r="N537" s="29"/>
      <c r="O537" s="29"/>
      <c r="P537" s="29"/>
    </row>
    <row r="538" spans="1:16" s="10" customFormat="1" ht="15">
      <c r="A538" s="10" t="s">
        <v>4286</v>
      </c>
      <c r="B538" s="30" t="s">
        <v>2052</v>
      </c>
      <c r="C538" s="23" t="str">
        <f t="shared" si="8"/>
        <v>http://cv.iptc.org/newscodes/mediatopic/20000533</v>
      </c>
      <c r="D538" s="31"/>
      <c r="E538" s="31" t="s">
        <v>2053</v>
      </c>
      <c r="F538" s="31"/>
      <c r="G538" s="31"/>
      <c r="H538" s="31"/>
      <c r="I538" s="32" t="s">
        <v>2054</v>
      </c>
      <c r="J538" s="88" t="s">
        <v>2055</v>
      </c>
      <c r="K538" s="26" t="str">
        <f>VLOOKUP($J538,'[1]SubjectCodes-v19'!$A$2:$E$1405,4)</f>
        <v>unemployment</v>
      </c>
      <c r="L538" s="27" t="str">
        <f>VLOOKUP($J538,'[1]SubjectCodes-v19'!$A$2:$E$1405,5)</f>
        <v>Lack of paid work</v>
      </c>
      <c r="M538" s="28"/>
      <c r="N538" s="29"/>
      <c r="O538" s="29"/>
      <c r="P538" s="29"/>
    </row>
    <row r="539" spans="1:16" s="10" customFormat="1" ht="39">
      <c r="A539" s="10" t="s">
        <v>4286</v>
      </c>
      <c r="B539" s="30" t="s">
        <v>2056</v>
      </c>
      <c r="C539" s="23" t="str">
        <f t="shared" si="8"/>
        <v>http://cv.iptc.org/newscodes/mediatopic/20000534</v>
      </c>
      <c r="D539" s="31"/>
      <c r="E539" s="31"/>
      <c r="F539" s="31" t="s">
        <v>2057</v>
      </c>
      <c r="G539" s="31"/>
      <c r="H539" s="31"/>
      <c r="I539" s="32" t="s">
        <v>2058</v>
      </c>
      <c r="J539" s="88" t="s">
        <v>2059</v>
      </c>
      <c r="K539" s="26" t="str">
        <f>VLOOKUP($J539,'[1]SubjectCodes-v19'!$A$2:$E$1405,4)</f>
        <v>job layoffs </v>
      </c>
      <c r="L539" s="27" t="str">
        <f>VLOOKUP($J539,'[1]SubjectCodes-v19'!$A$2:$E$1405,5)</f>
        <v>The reduction of a company's work force through dismissal because of changing economic factors</v>
      </c>
      <c r="M539" s="28"/>
      <c r="N539" s="29"/>
      <c r="O539" s="29"/>
      <c r="P539" s="29"/>
    </row>
    <row r="540" spans="1:16" s="10" customFormat="1" ht="15">
      <c r="A540" s="10" t="s">
        <v>4286</v>
      </c>
      <c r="B540" s="30" t="s">
        <v>2060</v>
      </c>
      <c r="C540" s="23" t="str">
        <f t="shared" si="8"/>
        <v>http://cv.iptc.org/newscodes/mediatopic/20000535</v>
      </c>
      <c r="D540" s="31"/>
      <c r="E540" s="31"/>
      <c r="F540" s="31" t="s">
        <v>2061</v>
      </c>
      <c r="G540" s="31"/>
      <c r="H540" s="31"/>
      <c r="I540" s="32" t="s">
        <v>2062</v>
      </c>
      <c r="J540" s="78" t="s">
        <v>2055</v>
      </c>
      <c r="K540" s="26" t="str">
        <f>VLOOKUP($J540,'[1]SubjectCodes-v19'!$A$2:$E$1405,4)</f>
        <v>unemployment</v>
      </c>
      <c r="L540" s="27" t="str">
        <f>VLOOKUP($J540,'[1]SubjectCodes-v19'!$A$2:$E$1405,5)</f>
        <v>Lack of paid work</v>
      </c>
      <c r="M540" s="28"/>
      <c r="N540" s="29"/>
      <c r="O540" s="29"/>
      <c r="P540" s="29"/>
    </row>
    <row r="541" spans="1:16" s="10" customFormat="1" ht="26.25">
      <c r="A541" s="10" t="s">
        <v>4286</v>
      </c>
      <c r="B541" s="30" t="s">
        <v>2063</v>
      </c>
      <c r="C541" s="23" t="str">
        <f t="shared" si="8"/>
        <v>http://cv.iptc.org/newscodes/mediatopic/20000536</v>
      </c>
      <c r="D541" s="31"/>
      <c r="E541" s="31" t="s">
        <v>2064</v>
      </c>
      <c r="F541" s="31"/>
      <c r="G541" s="31"/>
      <c r="H541" s="31"/>
      <c r="I541" s="32" t="s">
        <v>2065</v>
      </c>
      <c r="J541" s="88" t="s">
        <v>2066</v>
      </c>
      <c r="K541" s="26" t="str">
        <f>VLOOKUP($J541,'[1]SubjectCodes-v19'!$A$2:$E$1405,4)</f>
        <v>unions</v>
      </c>
      <c r="L541" s="27" t="str">
        <f>VLOOKUP($J541,'[1]SubjectCodes-v19'!$A$2:$E$1405,5)</f>
        <v>Groups established to represent bodies of workers</v>
      </c>
      <c r="M541" s="28"/>
      <c r="N541" s="29"/>
      <c r="O541" s="29"/>
      <c r="P541" s="29"/>
    </row>
    <row r="542" spans="1:16" s="10" customFormat="1" ht="39">
      <c r="A542" s="10" t="s">
        <v>4286</v>
      </c>
      <c r="B542" s="30" t="s">
        <v>2067</v>
      </c>
      <c r="C542" s="23" t="str">
        <f t="shared" si="8"/>
        <v>http://cv.iptc.org/newscodes/mediatopic/10000000</v>
      </c>
      <c r="D542" s="31" t="s">
        <v>2068</v>
      </c>
      <c r="E542" s="31"/>
      <c r="F542" s="31"/>
      <c r="G542" s="31"/>
      <c r="H542" s="31"/>
      <c r="I542" s="32" t="s">
        <v>2069</v>
      </c>
      <c r="J542" s="88" t="s">
        <v>2067</v>
      </c>
      <c r="K542" s="26" t="str">
        <f>VLOOKUP($J542,'[1]SubjectCodes-v19'!$A$2:$E$1405,4)</f>
        <v>lifestyle and leisure</v>
      </c>
      <c r="L542" s="27" t="str">
        <f>VLOOKUP($J542,'[1]SubjectCodes-v19'!$A$2:$E$1405,5)</f>
        <v>Activities undertaken for pleasure, relaxation or recreation outside paid employment, including eating and travel.</v>
      </c>
      <c r="M542" s="28"/>
      <c r="N542" s="29"/>
      <c r="O542" s="29"/>
      <c r="P542" s="29"/>
    </row>
    <row r="543" spans="1:16" s="10" customFormat="1" ht="26.25">
      <c r="A543" s="10" t="s">
        <v>4286</v>
      </c>
      <c r="B543" s="30" t="s">
        <v>2070</v>
      </c>
      <c r="C543" s="23" t="str">
        <f t="shared" si="8"/>
        <v>http://cv.iptc.org/newscodes/mediatopic/20000538</v>
      </c>
      <c r="D543" s="31"/>
      <c r="E543" s="31" t="s">
        <v>2071</v>
      </c>
      <c r="F543" s="31"/>
      <c r="G543" s="31"/>
      <c r="H543" s="31"/>
      <c r="I543" s="32" t="s">
        <v>2072</v>
      </c>
      <c r="J543" s="74" t="s">
        <v>2073</v>
      </c>
      <c r="K543" s="26" t="str">
        <f>VLOOKUP($J543,'[1]SubjectCodes-v19'!$A$2:$E$1405,4)</f>
        <v>leisure (general)</v>
      </c>
      <c r="L543" s="27" t="str">
        <f>VLOOKUP($J543,'[1]SubjectCodes-v19'!$A$2:$E$1405,5)</f>
        <v>Activities  carried out in ones' spare time</v>
      </c>
      <c r="M543" s="28"/>
      <c r="N543" s="29"/>
      <c r="O543" s="29"/>
      <c r="P543" s="29"/>
    </row>
    <row r="544" spans="1:16" s="10" customFormat="1" ht="26.25">
      <c r="A544" s="10" t="s">
        <v>4286</v>
      </c>
      <c r="B544" s="30" t="s">
        <v>2074</v>
      </c>
      <c r="C544" s="23" t="str">
        <f t="shared" si="8"/>
        <v>http://cv.iptc.org/newscodes/mediatopic/20000539</v>
      </c>
      <c r="D544" s="31"/>
      <c r="E544" s="31"/>
      <c r="F544" s="31" t="s">
        <v>2075</v>
      </c>
      <c r="G544" s="31"/>
      <c r="H544" s="31"/>
      <c r="I544" s="32" t="s">
        <v>2076</v>
      </c>
      <c r="J544" s="88" t="s">
        <v>2077</v>
      </c>
      <c r="K544" s="26" t="str">
        <f>VLOOKUP($J544,'[1]SubjectCodes-v19'!$A$2:$E$1405,4)</f>
        <v>club and association</v>
      </c>
      <c r="L544" s="27" t="str">
        <f>VLOOKUP($J544,'[1]SubjectCodes-v19'!$A$2:$E$1405,5)</f>
        <v>Organizations joined by individuals because of similar interests</v>
      </c>
      <c r="M544" s="28"/>
      <c r="N544" s="29"/>
      <c r="O544" s="29"/>
      <c r="P544" s="29"/>
    </row>
    <row r="545" spans="1:16" s="10" customFormat="1" ht="15">
      <c r="A545" s="10" t="s">
        <v>4286</v>
      </c>
      <c r="B545" s="30" t="s">
        <v>2078</v>
      </c>
      <c r="C545" s="23" t="str">
        <f t="shared" si="8"/>
        <v>http://cv.iptc.org/newscodes/mediatopic/20000540</v>
      </c>
      <c r="D545" s="31"/>
      <c r="E545" s="31"/>
      <c r="F545" s="31" t="s">
        <v>2079</v>
      </c>
      <c r="G545" s="31"/>
      <c r="H545" s="31"/>
      <c r="I545" s="32" t="s">
        <v>2080</v>
      </c>
      <c r="J545" s="88" t="s">
        <v>2081</v>
      </c>
      <c r="K545" s="26" t="str">
        <f>VLOOKUP($J545,'[1]SubjectCodes-v19'!$A$2:$E$1405,4)</f>
        <v>game</v>
      </c>
      <c r="L545" s="27" t="str">
        <f>VLOOKUP($J545,'[1]SubjectCodes-v19'!$A$2:$E$1405,5)</f>
        <v>Contests generally for ones amusement</v>
      </c>
      <c r="M545" s="28"/>
      <c r="N545" s="29"/>
      <c r="O545" s="29"/>
      <c r="P545" s="29"/>
    </row>
    <row r="546" spans="1:16" s="10" customFormat="1" ht="15">
      <c r="A546" s="10" t="s">
        <v>4286</v>
      </c>
      <c r="B546" s="30" t="s">
        <v>2082</v>
      </c>
      <c r="C546" s="23" t="str">
        <f t="shared" si="8"/>
        <v>http://cv.iptc.org/newscodes/mediatopic/20000541</v>
      </c>
      <c r="D546" s="31"/>
      <c r="E546" s="31"/>
      <c r="F546" s="31"/>
      <c r="G546" s="31" t="s">
        <v>2083</v>
      </c>
      <c r="H546" s="31"/>
      <c r="I546" s="32" t="s">
        <v>2084</v>
      </c>
      <c r="J546" s="89" t="s">
        <v>2081</v>
      </c>
      <c r="K546" s="26" t="str">
        <f>VLOOKUP($J546,'[1]SubjectCodes-v19'!$A$2:$E$1405,4)</f>
        <v>game</v>
      </c>
      <c r="L546" s="27" t="str">
        <f>VLOOKUP($J546,'[1]SubjectCodes-v19'!$A$2:$E$1405,5)</f>
        <v>Contests generally for ones amusement</v>
      </c>
      <c r="M546" s="28"/>
      <c r="N546" s="29"/>
      <c r="O546" s="29"/>
      <c r="P546" s="29"/>
    </row>
    <row r="547" spans="1:16" s="10" customFormat="1" ht="15">
      <c r="A547" s="10" t="s">
        <v>4286</v>
      </c>
      <c r="B547" s="30" t="s">
        <v>2085</v>
      </c>
      <c r="C547" s="23" t="str">
        <f t="shared" si="8"/>
        <v>http://cv.iptc.org/newscodes/mediatopic/20000542</v>
      </c>
      <c r="D547" s="31"/>
      <c r="E547" s="31"/>
      <c r="F547" s="31"/>
      <c r="G547" s="31" t="s">
        <v>2086</v>
      </c>
      <c r="H547" s="31"/>
      <c r="I547" s="32" t="s">
        <v>2087</v>
      </c>
      <c r="J547" s="89" t="s">
        <v>2081</v>
      </c>
      <c r="K547" s="26" t="str">
        <f>VLOOKUP($J547,'[1]SubjectCodes-v19'!$A$2:$E$1405,4)</f>
        <v>game</v>
      </c>
      <c r="L547" s="27" t="str">
        <f>VLOOKUP($J547,'[1]SubjectCodes-v19'!$A$2:$E$1405,5)</f>
        <v>Contests generally for ones amusement</v>
      </c>
      <c r="M547" s="28"/>
      <c r="N547" s="29"/>
      <c r="O547" s="29"/>
      <c r="P547" s="29"/>
    </row>
    <row r="548" spans="1:16" s="10" customFormat="1" ht="26.25">
      <c r="A548" s="10" t="s">
        <v>4286</v>
      </c>
      <c r="B548" s="30" t="s">
        <v>2088</v>
      </c>
      <c r="C548" s="23" t="str">
        <f t="shared" si="8"/>
        <v>http://cv.iptc.org/newscodes/mediatopic/20000543</v>
      </c>
      <c r="D548" s="31"/>
      <c r="E548" s="31"/>
      <c r="F548" s="31"/>
      <c r="G548" s="31" t="s">
        <v>2089</v>
      </c>
      <c r="H548" s="31"/>
      <c r="I548" s="32" t="s">
        <v>2090</v>
      </c>
      <c r="J548" s="89" t="s">
        <v>2081</v>
      </c>
      <c r="K548" s="26" t="str">
        <f>VLOOKUP($J548,'[1]SubjectCodes-v19'!$A$2:$E$1405,4)</f>
        <v>game</v>
      </c>
      <c r="L548" s="27" t="str">
        <f>VLOOKUP($J548,'[1]SubjectCodes-v19'!$A$2:$E$1405,5)</f>
        <v>Contests generally for ones amusement</v>
      </c>
      <c r="M548" s="28"/>
      <c r="N548" s="29"/>
      <c r="O548" s="29"/>
      <c r="P548" s="29"/>
    </row>
    <row r="549" spans="1:16" s="10" customFormat="1" ht="15">
      <c r="A549" s="10" t="s">
        <v>4286</v>
      </c>
      <c r="B549" s="30" t="s">
        <v>2091</v>
      </c>
      <c r="C549" s="23" t="str">
        <f t="shared" si="8"/>
        <v>http://cv.iptc.org/newscodes/mediatopic/20000544</v>
      </c>
      <c r="D549" s="31"/>
      <c r="E549" s="31"/>
      <c r="F549" s="31"/>
      <c r="G549" s="31" t="s">
        <v>2092</v>
      </c>
      <c r="H549" s="31"/>
      <c r="I549" s="32" t="s">
        <v>2093</v>
      </c>
      <c r="J549" s="89" t="s">
        <v>2081</v>
      </c>
      <c r="K549" s="26" t="str">
        <f>VLOOKUP($J549,'[1]SubjectCodes-v19'!$A$2:$E$1405,4)</f>
        <v>game</v>
      </c>
      <c r="L549" s="27" t="str">
        <f>VLOOKUP($J549,'[1]SubjectCodes-v19'!$A$2:$E$1405,5)</f>
        <v>Contests generally for ones amusement</v>
      </c>
      <c r="M549" s="28"/>
      <c r="N549" s="29"/>
      <c r="O549" s="29"/>
      <c r="P549" s="29"/>
    </row>
    <row r="550" spans="1:16" s="10" customFormat="1" ht="15">
      <c r="A550" s="10" t="s">
        <v>4286</v>
      </c>
      <c r="B550" s="30" t="s">
        <v>2094</v>
      </c>
      <c r="C550" s="23" t="str">
        <f t="shared" si="8"/>
        <v>http://cv.iptc.org/newscodes/mediatopic/20000545</v>
      </c>
      <c r="D550" s="31"/>
      <c r="E550" s="31"/>
      <c r="F550" s="31"/>
      <c r="G550" s="31" t="s">
        <v>2095</v>
      </c>
      <c r="H550" s="31"/>
      <c r="I550" s="32" t="s">
        <v>2096</v>
      </c>
      <c r="J550" s="89" t="s">
        <v>2081</v>
      </c>
      <c r="K550" s="26" t="str">
        <f>VLOOKUP($J550,'[1]SubjectCodes-v19'!$A$2:$E$1405,4)</f>
        <v>game</v>
      </c>
      <c r="L550" s="27" t="str">
        <f>VLOOKUP($J550,'[1]SubjectCodes-v19'!$A$2:$E$1405,5)</f>
        <v>Contests generally for ones amusement</v>
      </c>
      <c r="M550" s="28"/>
      <c r="N550" s="29"/>
      <c r="O550" s="29"/>
      <c r="P550" s="29"/>
    </row>
    <row r="551" spans="1:16" s="10" customFormat="1" ht="26.25">
      <c r="A551" s="10" t="s">
        <v>4286</v>
      </c>
      <c r="B551" s="30" t="s">
        <v>2097</v>
      </c>
      <c r="C551" s="23" t="str">
        <f t="shared" si="8"/>
        <v>http://cv.iptc.org/newscodes/mediatopic/20000546</v>
      </c>
      <c r="D551" s="31"/>
      <c r="E551" s="31"/>
      <c r="F551" s="31"/>
      <c r="G551" s="31" t="s">
        <v>2098</v>
      </c>
      <c r="H551" s="31"/>
      <c r="I551" s="32" t="s">
        <v>2099</v>
      </c>
      <c r="J551" s="89" t="s">
        <v>2081</v>
      </c>
      <c r="K551" s="26" t="str">
        <f>VLOOKUP($J551,'[1]SubjectCodes-v19'!$A$2:$E$1405,4)</f>
        <v>game</v>
      </c>
      <c r="L551" s="27" t="str">
        <f>VLOOKUP($J551,'[1]SubjectCodes-v19'!$A$2:$E$1405,5)</f>
        <v>Contests generally for ones amusement</v>
      </c>
      <c r="M551" s="28"/>
      <c r="N551" s="29"/>
      <c r="O551" s="29"/>
      <c r="P551" s="29"/>
    </row>
    <row r="552" spans="1:16" s="10" customFormat="1" ht="15">
      <c r="A552" s="10" t="s">
        <v>4286</v>
      </c>
      <c r="B552" s="30" t="s">
        <v>2100</v>
      </c>
      <c r="C552" s="23" t="str">
        <f t="shared" si="8"/>
        <v>http://cv.iptc.org/newscodes/mediatopic/20000547</v>
      </c>
      <c r="D552" s="31"/>
      <c r="E552" s="31"/>
      <c r="F552" s="31"/>
      <c r="G552" s="31" t="s">
        <v>2101</v>
      </c>
      <c r="H552" s="31"/>
      <c r="I552" s="32" t="s">
        <v>2102</v>
      </c>
      <c r="J552" s="89" t="s">
        <v>2081</v>
      </c>
      <c r="K552" s="26" t="str">
        <f>VLOOKUP($J552,'[1]SubjectCodes-v19'!$A$2:$E$1405,4)</f>
        <v>game</v>
      </c>
      <c r="L552" s="27" t="str">
        <f>VLOOKUP($J552,'[1]SubjectCodes-v19'!$A$2:$E$1405,5)</f>
        <v>Contests generally for ones amusement</v>
      </c>
      <c r="M552" s="28"/>
      <c r="N552" s="29"/>
      <c r="O552" s="29"/>
      <c r="P552" s="29"/>
    </row>
    <row r="553" spans="1:16" s="10" customFormat="1" ht="15">
      <c r="A553" s="10" t="s">
        <v>4286</v>
      </c>
      <c r="B553" s="30" t="s">
        <v>2103</v>
      </c>
      <c r="C553" s="23" t="str">
        <f t="shared" si="8"/>
        <v>http://cv.iptc.org/newscodes/mediatopic/20000548</v>
      </c>
      <c r="D553" s="31"/>
      <c r="E553" s="31"/>
      <c r="F553" s="31"/>
      <c r="G553" s="31" t="s">
        <v>2104</v>
      </c>
      <c r="H553" s="31"/>
      <c r="I553" s="32" t="s">
        <v>2105</v>
      </c>
      <c r="J553" s="89" t="s">
        <v>2081</v>
      </c>
      <c r="K553" s="26" t="str">
        <f>VLOOKUP($J553,'[1]SubjectCodes-v19'!$A$2:$E$1405,4)</f>
        <v>game</v>
      </c>
      <c r="L553" s="27" t="str">
        <f>VLOOKUP($J553,'[1]SubjectCodes-v19'!$A$2:$E$1405,5)</f>
        <v>Contests generally for ones amusement</v>
      </c>
      <c r="M553" s="28"/>
      <c r="N553" s="29"/>
      <c r="O553" s="29"/>
      <c r="P553" s="29"/>
    </row>
    <row r="554" spans="1:16" s="10" customFormat="1" ht="26.25">
      <c r="A554" s="10" t="s">
        <v>4286</v>
      </c>
      <c r="B554" s="30" t="s">
        <v>2106</v>
      </c>
      <c r="C554" s="23" t="str">
        <f t="shared" si="8"/>
        <v>http://cv.iptc.org/newscodes/mediatopic/20000549</v>
      </c>
      <c r="D554" s="31"/>
      <c r="E554" s="31"/>
      <c r="F554" s="31" t="s">
        <v>2107</v>
      </c>
      <c r="G554" s="31"/>
      <c r="H554" s="31"/>
      <c r="I554" s="32" t="s">
        <v>2108</v>
      </c>
      <c r="J554" s="88" t="s">
        <v>2109</v>
      </c>
      <c r="K554" s="26" t="str">
        <f>VLOOKUP($J554,'[1]SubjectCodes-v19'!$A$2:$E$1405,4)</f>
        <v>gaming and lottery</v>
      </c>
      <c r="L554" s="27" t="str">
        <f>VLOOKUP($J554,'[1]SubjectCodes-v19'!$A$2:$E$1405,5)</f>
        <v>Gambling, often involving selection of sets of numbers one expects to come up</v>
      </c>
      <c r="M554" s="28"/>
      <c r="N554" s="29"/>
      <c r="O554" s="29"/>
      <c r="P554" s="29"/>
    </row>
    <row r="555" spans="1:16" s="10" customFormat="1" ht="39">
      <c r="A555" s="10" t="s">
        <v>4286</v>
      </c>
      <c r="B555" s="30" t="s">
        <v>2110</v>
      </c>
      <c r="C555" s="23" t="str">
        <f t="shared" si="8"/>
        <v>http://cv.iptc.org/newscodes/mediatopic/20000550</v>
      </c>
      <c r="D555" s="31"/>
      <c r="E555" s="31"/>
      <c r="F555" s="31" t="s">
        <v>2111</v>
      </c>
      <c r="G555" s="31"/>
      <c r="H555" s="31"/>
      <c r="I555" s="32" t="s">
        <v>2112</v>
      </c>
      <c r="J555" s="88" t="s">
        <v>2113</v>
      </c>
      <c r="K555" s="26" t="str">
        <f>VLOOKUP($J555,'[1]SubjectCodes-v19'!$A$2:$E$1405,4)</f>
        <v>hobby</v>
      </c>
      <c r="L555" s="27" t="str">
        <f>VLOOKUP($J555,'[1]SubjectCodes-v19'!$A$2:$E$1405,5)</f>
        <v>Various types of activities for amusement, such as collecting stamps, building models, quilting, crafts</v>
      </c>
      <c r="M555" s="28"/>
      <c r="N555" s="29"/>
      <c r="O555" s="29"/>
      <c r="P555" s="29"/>
    </row>
    <row r="556" spans="1:16" s="10" customFormat="1" ht="39">
      <c r="A556" s="10" t="s">
        <v>4286</v>
      </c>
      <c r="B556" s="30" t="s">
        <v>2114</v>
      </c>
      <c r="C556" s="23" t="str">
        <f t="shared" si="8"/>
        <v>http://cv.iptc.org/newscodes/mediatopic/20000551</v>
      </c>
      <c r="D556" s="31"/>
      <c r="E556" s="31"/>
      <c r="F556" s="31" t="s">
        <v>2115</v>
      </c>
      <c r="G556" s="31"/>
      <c r="H556" s="31"/>
      <c r="I556" s="32" t="s">
        <v>2116</v>
      </c>
      <c r="J556" s="74" t="s">
        <v>2117</v>
      </c>
      <c r="K556" s="26" t="str">
        <f>VLOOKUP($J556,'[1]SubjectCodes-v19'!$A$2:$E$1405,4)</f>
        <v>holiday or vacation</v>
      </c>
      <c r="L556" s="27" t="str">
        <f>VLOOKUP($J556,'[1]SubjectCodes-v19'!$A$2:$E$1405,5)</f>
        <v>Stories about leisure travel to a single location and/or country over a short period of time</v>
      </c>
      <c r="M556" s="28"/>
      <c r="N556" s="29"/>
      <c r="O556" s="29"/>
      <c r="P556" s="29"/>
    </row>
    <row r="557" spans="1:16" s="10" customFormat="1" ht="15">
      <c r="A557" s="10" t="s">
        <v>4286</v>
      </c>
      <c r="B557" s="30" t="s">
        <v>2118</v>
      </c>
      <c r="C557" s="23" t="str">
        <f t="shared" si="8"/>
        <v>http://cv.iptc.org/newscodes/mediatopic/20000552</v>
      </c>
      <c r="D557" s="31"/>
      <c r="E557" s="31"/>
      <c r="F557" s="31"/>
      <c r="G557" s="31" t="s">
        <v>2119</v>
      </c>
      <c r="H557" s="31"/>
      <c r="I557" s="32" t="s">
        <v>2120</v>
      </c>
      <c r="J557" s="88" t="s">
        <v>2121</v>
      </c>
      <c r="K557" s="26" t="str">
        <f>VLOOKUP($J557,'[1]SubjectCodes-v19'!$A$2:$E$1405,4)</f>
        <v>public holiday</v>
      </c>
      <c r="L557" s="27" t="str">
        <f>VLOOKUP($J557,'[1]SubjectCodes-v19'!$A$2:$E$1405,5)</f>
        <v>A day or days set off for celebration</v>
      </c>
      <c r="M557" s="28"/>
      <c r="N557" s="29"/>
      <c r="O557" s="29"/>
      <c r="P557" s="29"/>
    </row>
    <row r="558" spans="1:16" s="10" customFormat="1" ht="39">
      <c r="A558" s="10" t="s">
        <v>4286</v>
      </c>
      <c r="B558" s="30" t="s">
        <v>2122</v>
      </c>
      <c r="C558" s="23" t="str">
        <f t="shared" si="8"/>
        <v>http://cv.iptc.org/newscodes/mediatopic/20000553</v>
      </c>
      <c r="D558" s="31"/>
      <c r="E558" s="31"/>
      <c r="F558" s="31" t="s">
        <v>2123</v>
      </c>
      <c r="G558" s="31"/>
      <c r="H558" s="31"/>
      <c r="I558" s="32" t="s">
        <v>2124</v>
      </c>
      <c r="J558" s="76" t="s">
        <v>2067</v>
      </c>
      <c r="K558" s="26" t="str">
        <f>VLOOKUP($J558,'[1]SubjectCodes-v19'!$A$2:$E$1405,4)</f>
        <v>lifestyle and leisure</v>
      </c>
      <c r="L558" s="27" t="str">
        <f>VLOOKUP($J558,'[1]SubjectCodes-v19'!$A$2:$E$1405,5)</f>
        <v>Activities undertaken for pleasure, relaxation or recreation outside paid employment, including eating and travel.</v>
      </c>
      <c r="M558" s="28"/>
      <c r="N558" s="29"/>
      <c r="O558" s="29"/>
      <c r="P558" s="29"/>
    </row>
    <row r="559" spans="1:16" s="10" customFormat="1" ht="39">
      <c r="A559" s="10" t="s">
        <v>4286</v>
      </c>
      <c r="B559" s="30" t="s">
        <v>2125</v>
      </c>
      <c r="C559" s="23" t="str">
        <f t="shared" si="8"/>
        <v>http://cv.iptc.org/newscodes/mediatopic/20000554</v>
      </c>
      <c r="D559" s="31"/>
      <c r="E559" s="31"/>
      <c r="F559" s="31"/>
      <c r="G559" s="31" t="s">
        <v>2126</v>
      </c>
      <c r="H559" s="31"/>
      <c r="I559" s="32" t="s">
        <v>2127</v>
      </c>
      <c r="J559" s="76" t="s">
        <v>2067</v>
      </c>
      <c r="K559" s="26" t="str">
        <f>VLOOKUP($J559,'[1]SubjectCodes-v19'!$A$2:$E$1405,4)</f>
        <v>lifestyle and leisure</v>
      </c>
      <c r="L559" s="27" t="str">
        <f>VLOOKUP($J559,'[1]SubjectCodes-v19'!$A$2:$E$1405,5)</f>
        <v>Activities undertaken for pleasure, relaxation or recreation outside paid employment, including eating and travel.</v>
      </c>
      <c r="M559" s="28"/>
      <c r="N559" s="29"/>
      <c r="O559" s="29"/>
      <c r="P559" s="29"/>
    </row>
    <row r="560" spans="1:16" s="10" customFormat="1" ht="39">
      <c r="A560" s="10" t="s">
        <v>4286</v>
      </c>
      <c r="B560" s="30" t="s">
        <v>2128</v>
      </c>
      <c r="C560" s="23" t="str">
        <f t="shared" si="8"/>
        <v>http://cv.iptc.org/newscodes/mediatopic/20000555</v>
      </c>
      <c r="D560" s="31"/>
      <c r="E560" s="31"/>
      <c r="F560" s="31"/>
      <c r="G560" s="31" t="s">
        <v>2129</v>
      </c>
      <c r="H560" s="31"/>
      <c r="I560" s="32" t="s">
        <v>2130</v>
      </c>
      <c r="J560" s="76" t="s">
        <v>2067</v>
      </c>
      <c r="K560" s="26" t="str">
        <f>VLOOKUP($J560,'[1]SubjectCodes-v19'!$A$2:$E$1405,4)</f>
        <v>lifestyle and leisure</v>
      </c>
      <c r="L560" s="27" t="str">
        <f>VLOOKUP($J560,'[1]SubjectCodes-v19'!$A$2:$E$1405,5)</f>
        <v>Activities undertaken for pleasure, relaxation or recreation outside paid employment, including eating and travel.</v>
      </c>
      <c r="M560" s="28"/>
      <c r="N560" s="29"/>
      <c r="O560" s="29"/>
      <c r="P560" s="29"/>
    </row>
    <row r="561" spans="1:16" s="10" customFormat="1" ht="39">
      <c r="A561" s="10" t="s">
        <v>4286</v>
      </c>
      <c r="B561" s="30" t="s">
        <v>2131</v>
      </c>
      <c r="C561" s="23" t="str">
        <f t="shared" si="8"/>
        <v>http://cv.iptc.org/newscodes/mediatopic/20000556</v>
      </c>
      <c r="D561" s="31"/>
      <c r="E561" s="31"/>
      <c r="F561" s="31"/>
      <c r="G561" s="31" t="s">
        <v>2132</v>
      </c>
      <c r="H561" s="31"/>
      <c r="I561" s="32" t="s">
        <v>2133</v>
      </c>
      <c r="J561" s="76" t="s">
        <v>2067</v>
      </c>
      <c r="K561" s="26" t="str">
        <f>VLOOKUP($J561,'[1]SubjectCodes-v19'!$A$2:$E$1405,4)</f>
        <v>lifestyle and leisure</v>
      </c>
      <c r="L561" s="27" t="str">
        <f>VLOOKUP($J561,'[1]SubjectCodes-v19'!$A$2:$E$1405,5)</f>
        <v>Activities undertaken for pleasure, relaxation or recreation outside paid employment, including eating and travel.</v>
      </c>
      <c r="M561" s="28"/>
      <c r="N561" s="29"/>
      <c r="O561" s="29"/>
      <c r="P561" s="29"/>
    </row>
    <row r="562" spans="1:16" s="10" customFormat="1" ht="39">
      <c r="A562" s="10" t="s">
        <v>4286</v>
      </c>
      <c r="B562" s="30" t="s">
        <v>2134</v>
      </c>
      <c r="C562" s="23" t="str">
        <f t="shared" si="8"/>
        <v>http://cv.iptc.org/newscodes/mediatopic/20000557</v>
      </c>
      <c r="D562" s="31"/>
      <c r="E562" s="31"/>
      <c r="F562" s="31"/>
      <c r="G562" s="31" t="s">
        <v>2135</v>
      </c>
      <c r="H562" s="31"/>
      <c r="I562" s="32" t="s">
        <v>2136</v>
      </c>
      <c r="J562" s="88" t="s">
        <v>2137</v>
      </c>
      <c r="K562" s="26" t="str">
        <f>VLOOKUP($J562,'[1]SubjectCodes-v19'!$A$2:$E$1405,4)</f>
        <v>nightclub</v>
      </c>
      <c r="L562" s="27" t="str">
        <f>VLOOKUP($J562,'[1]SubjectCodes-v19'!$A$2:$E$1405,5)</f>
        <v>A commercial establishment providing music, or other entertainment along with food and drink to selected clientele</v>
      </c>
      <c r="M562" s="28"/>
      <c r="N562" s="29"/>
      <c r="O562" s="29"/>
      <c r="P562" s="29"/>
    </row>
    <row r="563" spans="1:16" s="10" customFormat="1" ht="39">
      <c r="A563" s="10" t="s">
        <v>4286</v>
      </c>
      <c r="B563" s="30" t="s">
        <v>2138</v>
      </c>
      <c r="C563" s="23" t="str">
        <f t="shared" si="8"/>
        <v>http://cv.iptc.org/newscodes/mediatopic/20000558</v>
      </c>
      <c r="D563" s="31"/>
      <c r="E563" s="31"/>
      <c r="F563" s="31"/>
      <c r="G563" s="31" t="s">
        <v>2139</v>
      </c>
      <c r="H563" s="31"/>
      <c r="I563" s="32" t="s">
        <v>2140</v>
      </c>
      <c r="J563" s="76" t="s">
        <v>2067</v>
      </c>
      <c r="K563" s="26" t="str">
        <f>VLOOKUP($J563,'[1]SubjectCodes-v19'!$A$2:$E$1405,4)</f>
        <v>lifestyle and leisure</v>
      </c>
      <c r="L563" s="27" t="str">
        <f>VLOOKUP($J563,'[1]SubjectCodes-v19'!$A$2:$E$1405,5)</f>
        <v>Activities undertaken for pleasure, relaxation or recreation outside paid employment, including eating and travel.</v>
      </c>
      <c r="M563" s="28"/>
      <c r="N563" s="29"/>
      <c r="O563" s="29"/>
      <c r="P563" s="29"/>
    </row>
    <row r="564" spans="1:16" s="10" customFormat="1" ht="39">
      <c r="A564" s="10" t="s">
        <v>4286</v>
      </c>
      <c r="B564" s="30" t="s">
        <v>2141</v>
      </c>
      <c r="C564" s="23" t="str">
        <f t="shared" si="8"/>
        <v>http://cv.iptc.org/newscodes/mediatopic/20000559</v>
      </c>
      <c r="D564" s="31"/>
      <c r="E564" s="31"/>
      <c r="F564" s="31"/>
      <c r="G564" s="31" t="s">
        <v>2142</v>
      </c>
      <c r="H564" s="31"/>
      <c r="I564" s="32" t="s">
        <v>2143</v>
      </c>
      <c r="J564" s="76" t="s">
        <v>2067</v>
      </c>
      <c r="K564" s="26" t="str">
        <f>VLOOKUP($J564,'[1]SubjectCodes-v19'!$A$2:$E$1405,4)</f>
        <v>lifestyle and leisure</v>
      </c>
      <c r="L564" s="27" t="str">
        <f>VLOOKUP($J564,'[1]SubjectCodes-v19'!$A$2:$E$1405,5)</f>
        <v>Activities undertaken for pleasure, relaxation or recreation outside paid employment, including eating and travel.</v>
      </c>
      <c r="M564" s="28"/>
      <c r="N564" s="29"/>
      <c r="O564" s="29"/>
      <c r="P564" s="29"/>
    </row>
    <row r="565" spans="1:16" s="10" customFormat="1" ht="39">
      <c r="A565" s="10" t="s">
        <v>4286</v>
      </c>
      <c r="B565" s="30" t="s">
        <v>2144</v>
      </c>
      <c r="C565" s="23" t="str">
        <f t="shared" si="8"/>
        <v>http://cv.iptc.org/newscodes/mediatopic/20000560</v>
      </c>
      <c r="D565" s="31"/>
      <c r="E565" s="31"/>
      <c r="F565" s="31" t="s">
        <v>2145</v>
      </c>
      <c r="G565" s="31"/>
      <c r="H565" s="31"/>
      <c r="I565" s="32" t="s">
        <v>2146</v>
      </c>
      <c r="J565" s="76" t="s">
        <v>2067</v>
      </c>
      <c r="K565" s="26" t="str">
        <f>VLOOKUP($J565,'[1]SubjectCodes-v19'!$A$2:$E$1405,4)</f>
        <v>lifestyle and leisure</v>
      </c>
      <c r="L565" s="27" t="str">
        <f>VLOOKUP($J565,'[1]SubjectCodes-v19'!$A$2:$E$1405,5)</f>
        <v>Activities undertaken for pleasure, relaxation or recreation outside paid employment, including eating and travel.</v>
      </c>
      <c r="M565" s="28"/>
      <c r="N565" s="29"/>
      <c r="O565" s="29"/>
      <c r="P565" s="29"/>
    </row>
    <row r="566" spans="1:16" s="10" customFormat="1" ht="39">
      <c r="A566" s="10" t="s">
        <v>4286</v>
      </c>
      <c r="B566" s="30" t="s">
        <v>2147</v>
      </c>
      <c r="C566" s="23" t="str">
        <f t="shared" si="8"/>
        <v>http://cv.iptc.org/newscodes/mediatopic/20000561</v>
      </c>
      <c r="D566" s="31"/>
      <c r="E566" s="31"/>
      <c r="F566" s="31"/>
      <c r="G566" s="31" t="s">
        <v>2148</v>
      </c>
      <c r="H566" s="31"/>
      <c r="I566" s="32" t="s">
        <v>2149</v>
      </c>
      <c r="J566" s="88" t="s">
        <v>2150</v>
      </c>
      <c r="K566" s="26" t="str">
        <f>VLOOKUP($J566,'[1]SubjectCodes-v19'!$A$2:$E$1405,4)</f>
        <v>fishing</v>
      </c>
      <c r="L566" s="27" t="str">
        <f>VLOOKUP($J566,'[1]SubjectCodes-v19'!$A$2:$E$1405,5)</f>
        <v>An activity involving the use of baits, lures, weapons and traps for the capture of aquatic species</v>
      </c>
      <c r="M566" s="28"/>
      <c r="N566" s="29"/>
      <c r="O566" s="29"/>
      <c r="P566" s="29"/>
    </row>
    <row r="567" spans="1:16" s="10" customFormat="1" ht="26.25">
      <c r="A567" s="10" t="s">
        <v>4286</v>
      </c>
      <c r="B567" s="30" t="s">
        <v>2151</v>
      </c>
      <c r="C567" s="23" t="str">
        <f t="shared" si="8"/>
        <v>http://cv.iptc.org/newscodes/mediatopic/20000562</v>
      </c>
      <c r="D567" s="31"/>
      <c r="E567" s="31"/>
      <c r="F567" s="31"/>
      <c r="G567" s="31" t="s">
        <v>2152</v>
      </c>
      <c r="H567" s="31"/>
      <c r="I567" s="32" t="s">
        <v>2153</v>
      </c>
      <c r="J567" s="88" t="s">
        <v>2154</v>
      </c>
      <c r="K567" s="26" t="str">
        <f>VLOOKUP($J567,'[1]SubjectCodes-v19'!$A$2:$E$1405,4)</f>
        <v>hunting</v>
      </c>
      <c r="L567" s="27" t="str">
        <f>VLOOKUP($J567,'[1]SubjectCodes-v19'!$A$2:$E$1405,5)</f>
        <v>An activity involving the use of  weapons or traps for the capturing of animals</v>
      </c>
      <c r="M567" s="28"/>
      <c r="N567" s="29"/>
      <c r="O567" s="29"/>
      <c r="P567" s="29"/>
    </row>
    <row r="568" spans="1:16" s="10" customFormat="1" ht="39">
      <c r="A568" s="10" t="s">
        <v>4286</v>
      </c>
      <c r="B568" s="30" t="s">
        <v>2155</v>
      </c>
      <c r="C568" s="23" t="str">
        <f t="shared" si="8"/>
        <v>http://cv.iptc.org/newscodes/mediatopic/20000563</v>
      </c>
      <c r="D568" s="31"/>
      <c r="E568" s="31"/>
      <c r="F568" s="31" t="s">
        <v>2156</v>
      </c>
      <c r="G568" s="31"/>
      <c r="H568" s="31"/>
      <c r="I568" s="32" t="s">
        <v>2157</v>
      </c>
      <c r="J568" s="76" t="s">
        <v>2067</v>
      </c>
      <c r="K568" s="26" t="str">
        <f>VLOOKUP($J568,'[1]SubjectCodes-v19'!$A$2:$E$1405,4)</f>
        <v>lifestyle and leisure</v>
      </c>
      <c r="L568" s="27" t="str">
        <f>VLOOKUP($J568,'[1]SubjectCodes-v19'!$A$2:$E$1405,5)</f>
        <v>Activities undertaken for pleasure, relaxation or recreation outside paid employment, including eating and travel.</v>
      </c>
      <c r="M568" s="28"/>
      <c r="N568" s="29"/>
      <c r="O568" s="29"/>
      <c r="P568" s="29"/>
    </row>
    <row r="569" spans="1:16" s="10" customFormat="1" ht="51.75">
      <c r="A569" s="10" t="s">
        <v>4286</v>
      </c>
      <c r="B569" s="30" t="s">
        <v>2158</v>
      </c>
      <c r="C569" s="23" t="str">
        <f t="shared" si="8"/>
        <v>http://cv.iptc.org/newscodes/mediatopic/20000564</v>
      </c>
      <c r="D569" s="31"/>
      <c r="E569" s="31"/>
      <c r="F569" s="31"/>
      <c r="G569" s="31" t="s">
        <v>2159</v>
      </c>
      <c r="H569" s="31"/>
      <c r="I569" s="32" t="s">
        <v>2160</v>
      </c>
      <c r="J569" s="88" t="s">
        <v>2161</v>
      </c>
      <c r="K569" s="26" t="str">
        <f>VLOOKUP($J569,'[1]SubjectCodes-v19'!$A$2:$E$1405,4)</f>
        <v>tourism</v>
      </c>
      <c r="L569" s="27" t="str">
        <f>VLOOKUP($J569,'[1]SubjectCodes-v19'!$A$2:$E$1405,5)</f>
        <v>Stories about leisure travel involving visits to a number of locations and/or countries over an extended period of time, often as part of an organized group</v>
      </c>
      <c r="M569" s="28"/>
      <c r="N569" s="29"/>
      <c r="O569" s="29"/>
      <c r="P569" s="29"/>
    </row>
    <row r="570" spans="1:16" s="10" customFormat="1" ht="39">
      <c r="A570" s="10" t="s">
        <v>4286</v>
      </c>
      <c r="B570" s="30" t="s">
        <v>2162</v>
      </c>
      <c r="C570" s="23" t="str">
        <f t="shared" si="8"/>
        <v>http://cv.iptc.org/newscodes/mediatopic/20000565</v>
      </c>
      <c r="D570" s="31"/>
      <c r="E570" s="31" t="s">
        <v>2163</v>
      </c>
      <c r="F570" s="31"/>
      <c r="G570" s="31"/>
      <c r="H570" s="31"/>
      <c r="I570" s="32" t="s">
        <v>2164</v>
      </c>
      <c r="J570" s="76" t="s">
        <v>2067</v>
      </c>
      <c r="K570" s="26" t="str">
        <f>VLOOKUP($J570,'[1]SubjectCodes-v19'!$A$2:$E$1405,4)</f>
        <v>lifestyle and leisure</v>
      </c>
      <c r="L570" s="27" t="str">
        <f>VLOOKUP($J570,'[1]SubjectCodes-v19'!$A$2:$E$1405,5)</f>
        <v>Activities undertaken for pleasure, relaxation or recreation outside paid employment, including eating and travel.</v>
      </c>
      <c r="M570" s="28"/>
      <c r="N570" s="29"/>
      <c r="O570" s="29"/>
      <c r="P570" s="29"/>
    </row>
    <row r="571" spans="1:16" s="10" customFormat="1" ht="39">
      <c r="A571" s="10" t="s">
        <v>4286</v>
      </c>
      <c r="B571" s="30" t="s">
        <v>2165</v>
      </c>
      <c r="C571" s="23" t="str">
        <f t="shared" si="8"/>
        <v>http://cv.iptc.org/newscodes/mediatopic/20000566</v>
      </c>
      <c r="D571" s="31"/>
      <c r="E571" s="31"/>
      <c r="F571" s="31" t="s">
        <v>2166</v>
      </c>
      <c r="G571" s="31"/>
      <c r="H571" s="31"/>
      <c r="I571" s="32" t="s">
        <v>2167</v>
      </c>
      <c r="J571" s="76" t="s">
        <v>2067</v>
      </c>
      <c r="K571" s="26" t="str">
        <f>VLOOKUP($J571,'[1]SubjectCodes-v19'!$A$2:$E$1405,4)</f>
        <v>lifestyle and leisure</v>
      </c>
      <c r="L571" s="27" t="str">
        <f>VLOOKUP($J571,'[1]SubjectCodes-v19'!$A$2:$E$1405,5)</f>
        <v>Activities undertaken for pleasure, relaxation or recreation outside paid employment, including eating and travel.</v>
      </c>
      <c r="M571" s="28"/>
      <c r="N571" s="29"/>
      <c r="O571" s="29"/>
      <c r="P571" s="29"/>
    </row>
    <row r="572" spans="1:16" s="10" customFormat="1" ht="39">
      <c r="A572" s="10" t="s">
        <v>4286</v>
      </c>
      <c r="B572" s="30" t="s">
        <v>2168</v>
      </c>
      <c r="C572" s="23" t="str">
        <f t="shared" si="8"/>
        <v>http://cv.iptc.org/newscodes/mediatopic/20000567</v>
      </c>
      <c r="D572" s="31"/>
      <c r="E572" s="31"/>
      <c r="F572" s="31" t="s">
        <v>2169</v>
      </c>
      <c r="G572" s="31"/>
      <c r="H572" s="31"/>
      <c r="I572" s="32" t="s">
        <v>2170</v>
      </c>
      <c r="J572" s="76" t="s">
        <v>2067</v>
      </c>
      <c r="K572" s="26" t="str">
        <f>VLOOKUP($J572,'[1]SubjectCodes-v19'!$A$2:$E$1405,4)</f>
        <v>lifestyle and leisure</v>
      </c>
      <c r="L572" s="27" t="str">
        <f>VLOOKUP($J572,'[1]SubjectCodes-v19'!$A$2:$E$1405,5)</f>
        <v>Activities undertaken for pleasure, relaxation or recreation outside paid employment, including eating and travel.</v>
      </c>
      <c r="M572" s="28"/>
      <c r="N572" s="29"/>
      <c r="O572" s="29"/>
      <c r="P572" s="29"/>
    </row>
    <row r="573" spans="1:16" s="10" customFormat="1" ht="39">
      <c r="A573" s="10" t="s">
        <v>4286</v>
      </c>
      <c r="B573" s="30" t="s">
        <v>2171</v>
      </c>
      <c r="C573" s="23" t="str">
        <f t="shared" si="8"/>
        <v>http://cv.iptc.org/newscodes/mediatopic/20000568</v>
      </c>
      <c r="D573" s="31"/>
      <c r="E573" s="31"/>
      <c r="F573" s="31" t="s">
        <v>2172</v>
      </c>
      <c r="G573" s="31"/>
      <c r="H573" s="31"/>
      <c r="I573" s="32" t="s">
        <v>2173</v>
      </c>
      <c r="J573" s="76" t="s">
        <v>2067</v>
      </c>
      <c r="K573" s="26" t="str">
        <f>VLOOKUP($J573,'[1]SubjectCodes-v19'!$A$2:$E$1405,4)</f>
        <v>lifestyle and leisure</v>
      </c>
      <c r="L573" s="27" t="str">
        <f>VLOOKUP($J573,'[1]SubjectCodes-v19'!$A$2:$E$1405,5)</f>
        <v>Activities undertaken for pleasure, relaxation or recreation outside paid employment, including eating and travel.</v>
      </c>
      <c r="M573" s="28"/>
      <c r="N573" s="29"/>
      <c r="O573" s="29"/>
      <c r="P573" s="29"/>
    </row>
    <row r="574" spans="1:16" s="10" customFormat="1" ht="39">
      <c r="A574" s="10" t="s">
        <v>4286</v>
      </c>
      <c r="B574" s="30" t="s">
        <v>2174</v>
      </c>
      <c r="C574" s="23" t="str">
        <f t="shared" si="8"/>
        <v>http://cv.iptc.org/newscodes/mediatopic/20000569</v>
      </c>
      <c r="D574" s="31"/>
      <c r="E574" s="31"/>
      <c r="F574" s="31"/>
      <c r="G574" s="31" t="s">
        <v>2175</v>
      </c>
      <c r="H574" s="31"/>
      <c r="I574" s="32" t="s">
        <v>2176</v>
      </c>
      <c r="J574" s="76" t="s">
        <v>2067</v>
      </c>
      <c r="K574" s="26" t="str">
        <f>VLOOKUP($J574,'[1]SubjectCodes-v19'!$A$2:$E$1405,4)</f>
        <v>lifestyle and leisure</v>
      </c>
      <c r="L574" s="27" t="str">
        <f>VLOOKUP($J574,'[1]SubjectCodes-v19'!$A$2:$E$1405,5)</f>
        <v>Activities undertaken for pleasure, relaxation or recreation outside paid employment, including eating and travel.</v>
      </c>
      <c r="M574" s="28"/>
      <c r="N574" s="29"/>
      <c r="O574" s="29"/>
      <c r="P574" s="29"/>
    </row>
    <row r="575" spans="1:16" s="10" customFormat="1" ht="39">
      <c r="A575" s="10" t="s">
        <v>4286</v>
      </c>
      <c r="B575" s="30" t="s">
        <v>2177</v>
      </c>
      <c r="C575" s="23" t="str">
        <f t="shared" si="8"/>
        <v>http://cv.iptc.org/newscodes/mediatopic/20000570</v>
      </c>
      <c r="D575" s="31"/>
      <c r="E575" s="31"/>
      <c r="F575" s="31" t="s">
        <v>2178</v>
      </c>
      <c r="G575" s="31"/>
      <c r="H575" s="31"/>
      <c r="I575" s="32" t="s">
        <v>2179</v>
      </c>
      <c r="J575" s="76" t="s">
        <v>2067</v>
      </c>
      <c r="K575" s="26" t="str">
        <f>VLOOKUP($J575,'[1]SubjectCodes-v19'!$A$2:$E$1405,4)</f>
        <v>lifestyle and leisure</v>
      </c>
      <c r="L575" s="27" t="str">
        <f>VLOOKUP($J575,'[1]SubjectCodes-v19'!$A$2:$E$1405,5)</f>
        <v>Activities undertaken for pleasure, relaxation or recreation outside paid employment, including eating and travel.</v>
      </c>
      <c r="M575" s="28"/>
      <c r="N575" s="29"/>
      <c r="O575" s="29"/>
      <c r="P575" s="29"/>
    </row>
    <row r="576" spans="1:16" s="10" customFormat="1" ht="39">
      <c r="A576" s="10" t="s">
        <v>4286</v>
      </c>
      <c r="B576" s="30" t="s">
        <v>2180</v>
      </c>
      <c r="C576" s="23" t="str">
        <f t="shared" si="8"/>
        <v>http://cv.iptc.org/newscodes/mediatopic/20000571</v>
      </c>
      <c r="D576" s="31"/>
      <c r="E576" s="31"/>
      <c r="F576" s="31" t="s">
        <v>2181</v>
      </c>
      <c r="G576" s="31"/>
      <c r="H576" s="31"/>
      <c r="I576" s="32" t="s">
        <v>2182</v>
      </c>
      <c r="J576" s="76" t="s">
        <v>2067</v>
      </c>
      <c r="K576" s="26" t="str">
        <f>VLOOKUP($J576,'[1]SubjectCodes-v19'!$A$2:$E$1405,4)</f>
        <v>lifestyle and leisure</v>
      </c>
      <c r="L576" s="27" t="str">
        <f>VLOOKUP($J576,'[1]SubjectCodes-v19'!$A$2:$E$1405,5)</f>
        <v>Activities undertaken for pleasure, relaxation or recreation outside paid employment, including eating and travel.</v>
      </c>
      <c r="M576" s="28"/>
      <c r="N576" s="29"/>
      <c r="O576" s="29"/>
      <c r="P576" s="29"/>
    </row>
    <row r="577" spans="1:16" s="10" customFormat="1" ht="39">
      <c r="A577" s="10" t="s">
        <v>4286</v>
      </c>
      <c r="B577" s="30" t="s">
        <v>2183</v>
      </c>
      <c r="C577" s="23" t="str">
        <f t="shared" si="8"/>
        <v>http://cv.iptc.org/newscodes/mediatopic/20000572</v>
      </c>
      <c r="D577" s="31"/>
      <c r="E577" s="31"/>
      <c r="F577" s="31" t="s">
        <v>2184</v>
      </c>
      <c r="G577" s="31"/>
      <c r="H577" s="31"/>
      <c r="I577" s="32" t="s">
        <v>2185</v>
      </c>
      <c r="J577" s="76" t="s">
        <v>2067</v>
      </c>
      <c r="K577" s="26" t="str">
        <f>VLOOKUP($J577,'[1]SubjectCodes-v19'!$A$2:$E$1405,4)</f>
        <v>lifestyle and leisure</v>
      </c>
      <c r="L577" s="27" t="str">
        <f>VLOOKUP($J577,'[1]SubjectCodes-v19'!$A$2:$E$1405,5)</f>
        <v>Activities undertaken for pleasure, relaxation or recreation outside paid employment, including eating and travel.</v>
      </c>
      <c r="M577" s="28"/>
      <c r="N577" s="29"/>
      <c r="O577" s="29"/>
      <c r="P577" s="29"/>
    </row>
    <row r="578" spans="1:16" s="10" customFormat="1" ht="51.75">
      <c r="A578" s="10" t="s">
        <v>4286</v>
      </c>
      <c r="B578" s="30" t="s">
        <v>2186</v>
      </c>
      <c r="C578" s="23" t="str">
        <f t="shared" si="8"/>
        <v>http://cv.iptc.org/newscodes/mediatopic/11000000</v>
      </c>
      <c r="D578" s="31" t="s">
        <v>2187</v>
      </c>
      <c r="E578" s="31"/>
      <c r="F578" s="31"/>
      <c r="G578" s="31"/>
      <c r="H578" s="31"/>
      <c r="I578" s="32" t="s">
        <v>2188</v>
      </c>
      <c r="J578" s="88" t="s">
        <v>2186</v>
      </c>
      <c r="K578" s="26" t="str">
        <f>VLOOKUP($J578,'[1]SubjectCodes-v19'!$A$2:$E$1405,4)</f>
        <v>politics</v>
      </c>
      <c r="L578" s="27" t="str">
        <f>VLOOKUP($J578,'[1]SubjectCodes-v19'!$A$2:$E$1405,5)</f>
        <v>Local, regional, national and international exercise of power, or struggle for power, and the relationships between governing bodies and states.</v>
      </c>
      <c r="M578" s="28"/>
      <c r="N578" s="29"/>
      <c r="O578" s="29"/>
      <c r="P578" s="29"/>
    </row>
    <row r="579" spans="1:16" s="10" customFormat="1" ht="26.25">
      <c r="A579" s="10" t="s">
        <v>4286</v>
      </c>
      <c r="B579" s="30" t="s">
        <v>2189</v>
      </c>
      <c r="C579" s="23" t="str">
        <f t="shared" si="8"/>
        <v>http://cv.iptc.org/newscodes/mediatopic/20000574</v>
      </c>
      <c r="D579" s="31"/>
      <c r="E579" s="31" t="s">
        <v>2190</v>
      </c>
      <c r="F579" s="31"/>
      <c r="G579" s="31"/>
      <c r="H579" s="31"/>
      <c r="I579" s="32" t="s">
        <v>2191</v>
      </c>
      <c r="J579" s="88" t="s">
        <v>2192</v>
      </c>
      <c r="K579" s="26" t="str">
        <f>VLOOKUP($J579,'[1]SubjectCodes-v19'!$A$2:$E$1405,4)</f>
        <v>election</v>
      </c>
      <c r="L579" s="27" t="str">
        <f>VLOOKUP($J579,'[1]SubjectCodes-v19'!$A$2:$E$1405,5)</f>
        <v>The selection of representatives by the casting of votes</v>
      </c>
      <c r="M579" s="28"/>
      <c r="N579" s="29"/>
      <c r="O579" s="29"/>
      <c r="P579" s="29"/>
    </row>
    <row r="580" spans="1:16" s="10" customFormat="1" ht="39">
      <c r="A580" s="10" t="s">
        <v>4286</v>
      </c>
      <c r="B580" s="30" t="s">
        <v>2193</v>
      </c>
      <c r="C580" s="23" t="str">
        <f t="shared" si="8"/>
        <v>http://cv.iptc.org/newscodes/mediatopic/20000575</v>
      </c>
      <c r="D580" s="31"/>
      <c r="E580" s="31"/>
      <c r="F580" s="31" t="s">
        <v>2194</v>
      </c>
      <c r="G580" s="31"/>
      <c r="H580" s="31"/>
      <c r="I580" s="32" t="s">
        <v>2195</v>
      </c>
      <c r="J580" s="88" t="s">
        <v>2196</v>
      </c>
      <c r="K580" s="26" t="str">
        <f>VLOOKUP($J580,'[1]SubjectCodes-v19'!$A$2:$E$1405,4)</f>
        <v>citizens initiative and recall</v>
      </c>
      <c r="L580" s="27" t="str">
        <f>VLOOKUP($J580,'[1]SubjectCodes-v19'!$A$2:$E$1405,5)</f>
        <v>Political suggestions by non-government officials for corrective action, or for changes in existing rules and regulations</v>
      </c>
      <c r="M580" s="28"/>
      <c r="N580" s="29"/>
      <c r="O580" s="29"/>
      <c r="P580" s="29"/>
    </row>
    <row r="581" spans="1:16" s="10" customFormat="1" ht="51.75">
      <c r="A581" s="10" t="s">
        <v>4286</v>
      </c>
      <c r="B581" s="30" t="s">
        <v>2197</v>
      </c>
      <c r="C581" s="23" t="str">
        <f t="shared" si="8"/>
        <v>http://cv.iptc.org/newscodes/mediatopic/20000576</v>
      </c>
      <c r="D581" s="31"/>
      <c r="E581" s="31"/>
      <c r="F581" s="31" t="s">
        <v>2198</v>
      </c>
      <c r="G581" s="31"/>
      <c r="H581" s="31"/>
      <c r="I581" s="32" t="s">
        <v>2199</v>
      </c>
      <c r="J581" s="76" t="s">
        <v>2186</v>
      </c>
      <c r="K581" s="26" t="str">
        <f>VLOOKUP($J581,'[1]SubjectCodes-v19'!$A$2:$E$1405,4)</f>
        <v>politics</v>
      </c>
      <c r="L581" s="27" t="str">
        <f>VLOOKUP($J581,'[1]SubjectCodes-v19'!$A$2:$E$1405,5)</f>
        <v>Local, regional, national and international exercise of power, or struggle for power, and the relationships between governing bodies and states.</v>
      </c>
      <c r="M581" s="28"/>
      <c r="N581" s="29"/>
      <c r="O581" s="29"/>
      <c r="P581" s="29"/>
    </row>
    <row r="582" spans="1:16" s="10" customFormat="1" ht="51.75">
      <c r="A582" s="10" t="s">
        <v>4286</v>
      </c>
      <c r="B582" s="30" t="s">
        <v>2200</v>
      </c>
      <c r="C582" s="23" t="str">
        <f t="shared" si="8"/>
        <v>http://cv.iptc.org/newscodes/mediatopic/20000577</v>
      </c>
      <c r="D582" s="31"/>
      <c r="E582" s="31"/>
      <c r="F582" s="31" t="s">
        <v>2201</v>
      </c>
      <c r="G582" s="31"/>
      <c r="H582" s="31"/>
      <c r="I582" s="32" t="s">
        <v>2202</v>
      </c>
      <c r="J582" s="76" t="s">
        <v>2186</v>
      </c>
      <c r="K582" s="26" t="str">
        <f>VLOOKUP($J582,'[1]SubjectCodes-v19'!$A$2:$E$1405,4)</f>
        <v>politics</v>
      </c>
      <c r="L582" s="27" t="str">
        <f>VLOOKUP($J582,'[1]SubjectCodes-v19'!$A$2:$E$1405,5)</f>
        <v>Local, regional, national and international exercise of power, or struggle for power, and the relationships between governing bodies and states.</v>
      </c>
      <c r="M582" s="28"/>
      <c r="N582" s="29"/>
      <c r="O582" s="29"/>
      <c r="P582" s="29"/>
    </row>
    <row r="583" spans="1:16" s="10" customFormat="1" ht="39">
      <c r="A583" s="10" t="s">
        <v>4286</v>
      </c>
      <c r="B583" s="30" t="s">
        <v>2203</v>
      </c>
      <c r="C583" s="23" t="str">
        <f t="shared" si="8"/>
        <v>http://cv.iptc.org/newscodes/mediatopic/20000578</v>
      </c>
      <c r="D583" s="31"/>
      <c r="E583" s="31"/>
      <c r="F583" s="31" t="s">
        <v>2204</v>
      </c>
      <c r="G583" s="31"/>
      <c r="H583" s="31"/>
      <c r="I583" s="32" t="s">
        <v>2205</v>
      </c>
      <c r="J583" s="88" t="s">
        <v>2206</v>
      </c>
      <c r="K583" s="26" t="str">
        <f>VLOOKUP($J583,'[1]SubjectCodes-v19'!$A$2:$E$1405,4)</f>
        <v>local elections </v>
      </c>
      <c r="L583" s="27" t="str">
        <f>VLOOKUP($J583,'[1]SubjectCodes-v19'!$A$2:$E$1405,5)</f>
        <v>Choosing individuals for government at the basic level, whether city, village or county</v>
      </c>
      <c r="M583" s="28"/>
      <c r="N583" s="29"/>
      <c r="O583" s="29"/>
      <c r="P583" s="29"/>
    </row>
    <row r="584" spans="1:16" s="10" customFormat="1" ht="26.25">
      <c r="A584" s="10" t="s">
        <v>4286</v>
      </c>
      <c r="B584" s="30" t="s">
        <v>2207</v>
      </c>
      <c r="C584" s="23" t="str">
        <f aca="true" t="shared" si="9" ref="C584:C647">A584&amp;B584</f>
        <v>http://cv.iptc.org/newscodes/mediatopic/20000579</v>
      </c>
      <c r="D584" s="31"/>
      <c r="E584" s="31"/>
      <c r="F584" s="31" t="s">
        <v>2208</v>
      </c>
      <c r="G584" s="31"/>
      <c r="H584" s="31"/>
      <c r="I584" s="32" t="s">
        <v>2209</v>
      </c>
      <c r="J584" s="88" t="s">
        <v>2210</v>
      </c>
      <c r="K584" s="26" t="str">
        <f>VLOOKUP($J584,'[1]SubjectCodes-v19'!$A$2:$E$1405,4)</f>
        <v>national elections </v>
      </c>
      <c r="L584" s="27" t="str">
        <f>VLOOKUP($J584,'[1]SubjectCodes-v19'!$A$2:$E$1405,5)</f>
        <v>Choosing individuals for government at a national level</v>
      </c>
      <c r="M584" s="28"/>
      <c r="N584" s="29"/>
      <c r="O584" s="29"/>
      <c r="P584" s="29"/>
    </row>
    <row r="585" spans="1:16" s="10" customFormat="1" ht="15">
      <c r="A585" s="10" t="s">
        <v>4286</v>
      </c>
      <c r="B585" s="30" t="s">
        <v>2211</v>
      </c>
      <c r="C585" s="23" t="str">
        <f t="shared" si="9"/>
        <v>http://cv.iptc.org/newscodes/mediatopic/20000580</v>
      </c>
      <c r="D585" s="31"/>
      <c r="E585" s="31"/>
      <c r="F585" s="31" t="s">
        <v>2212</v>
      </c>
      <c r="G585" s="31"/>
      <c r="H585" s="31"/>
      <c r="I585" s="32" t="s">
        <v>2213</v>
      </c>
      <c r="J585" s="88" t="s">
        <v>2214</v>
      </c>
      <c r="K585" s="26" t="str">
        <f>VLOOKUP($J585,'[1]SubjectCodes-v19'!$A$2:$E$1405,4)</f>
        <v>political campaigns </v>
      </c>
      <c r="L585" s="27" t="str">
        <f>VLOOKUP($J585,'[1]SubjectCodes-v19'!$A$2:$E$1405,5)</f>
        <v>Campaigns for public office</v>
      </c>
      <c r="M585" s="28"/>
      <c r="N585" s="29"/>
      <c r="O585" s="29"/>
      <c r="P585" s="29"/>
    </row>
    <row r="586" spans="1:16" s="10" customFormat="1" ht="26.25">
      <c r="A586" s="10" t="s">
        <v>4286</v>
      </c>
      <c r="B586" s="30" t="s">
        <v>2215</v>
      </c>
      <c r="C586" s="23" t="str">
        <f t="shared" si="9"/>
        <v>http://cv.iptc.org/newscodes/mediatopic/20000581</v>
      </c>
      <c r="D586" s="31"/>
      <c r="E586" s="31"/>
      <c r="F586" s="31"/>
      <c r="G586" s="31" t="s">
        <v>2216</v>
      </c>
      <c r="H586" s="31"/>
      <c r="I586" s="32" t="s">
        <v>2217</v>
      </c>
      <c r="J586" s="88" t="s">
        <v>2218</v>
      </c>
      <c r="K586" s="26" t="str">
        <f>VLOOKUP($J586,'[1]SubjectCodes-v19'!$A$2:$E$1405,4)</f>
        <v>campaign finance </v>
      </c>
      <c r="L586" s="27" t="str">
        <f>VLOOKUP($J586,'[1]SubjectCodes-v19'!$A$2:$E$1405,5)</f>
        <v>The money that makes campaigns for public office possible</v>
      </c>
      <c r="M586" s="28"/>
      <c r="N586" s="29"/>
      <c r="O586" s="29"/>
      <c r="P586" s="29"/>
    </row>
    <row r="587" spans="1:16" s="10" customFormat="1" ht="26.25">
      <c r="A587" s="10" t="s">
        <v>4286</v>
      </c>
      <c r="B587" s="30" t="s">
        <v>2219</v>
      </c>
      <c r="C587" s="23" t="str">
        <f t="shared" si="9"/>
        <v>http://cv.iptc.org/newscodes/mediatopic/20000582</v>
      </c>
      <c r="D587" s="31"/>
      <c r="E587" s="31"/>
      <c r="F587" s="31" t="s">
        <v>2220</v>
      </c>
      <c r="G587" s="31"/>
      <c r="H587" s="31"/>
      <c r="I587" s="32" t="s">
        <v>2221</v>
      </c>
      <c r="J587" s="88" t="s">
        <v>2222</v>
      </c>
      <c r="K587" s="26" t="str">
        <f>VLOOKUP($J587,'[1]SubjectCodes-v19'!$A$2:$E$1405,4)</f>
        <v>political candidates </v>
      </c>
      <c r="L587" s="27" t="str">
        <f>VLOOKUP($J587,'[1]SubjectCodes-v19'!$A$2:$E$1405,5)</f>
        <v>Individuals who are chosen to stand for office</v>
      </c>
      <c r="M587" s="28"/>
      <c r="N587" s="29"/>
      <c r="O587" s="29"/>
      <c r="P587" s="29"/>
    </row>
    <row r="588" spans="1:16" s="10" customFormat="1" ht="39">
      <c r="A588" s="10" t="s">
        <v>4286</v>
      </c>
      <c r="B588" s="30" t="s">
        <v>2223</v>
      </c>
      <c r="C588" s="23" t="str">
        <f t="shared" si="9"/>
        <v>http://cv.iptc.org/newscodes/mediatopic/20000583</v>
      </c>
      <c r="D588" s="31"/>
      <c r="E588" s="31"/>
      <c r="F588" s="31" t="s">
        <v>2224</v>
      </c>
      <c r="G588" s="31"/>
      <c r="H588" s="31"/>
      <c r="I588" s="32" t="s">
        <v>2225</v>
      </c>
      <c r="J588" s="88" t="s">
        <v>2226</v>
      </c>
      <c r="K588" s="26" t="str">
        <f>VLOOKUP($J588,'[1]SubjectCodes-v19'!$A$2:$E$1405,4)</f>
        <v>primary</v>
      </c>
      <c r="L588" s="27" t="str">
        <f>VLOOKUP($J588,'[1]SubjectCodes-v19'!$A$2:$E$1405,5)</f>
        <v>Preliminary elections on a local or regional basis leading up to a regional or national election</v>
      </c>
      <c r="M588" s="28"/>
      <c r="N588" s="29"/>
      <c r="O588" s="29"/>
      <c r="P588" s="29"/>
    </row>
    <row r="589" spans="1:16" s="10" customFormat="1" ht="39">
      <c r="A589" s="10" t="s">
        <v>4286</v>
      </c>
      <c r="B589" s="30" t="s">
        <v>2227</v>
      </c>
      <c r="C589" s="23" t="str">
        <f t="shared" si="9"/>
        <v>http://cv.iptc.org/newscodes/mediatopic/20000584</v>
      </c>
      <c r="D589" s="31"/>
      <c r="E589" s="31"/>
      <c r="F589" s="31" t="s">
        <v>2228</v>
      </c>
      <c r="G589" s="31"/>
      <c r="H589" s="31"/>
      <c r="I589" s="32" t="s">
        <v>2229</v>
      </c>
      <c r="J589" s="88" t="s">
        <v>2230</v>
      </c>
      <c r="K589" s="26" t="str">
        <f>VLOOKUP($J589,'[1]SubjectCodes-v19'!$A$2:$E$1405,4)</f>
        <v>referenda</v>
      </c>
      <c r="L589" s="27" t="str">
        <f>VLOOKUP($J589,'[1]SubjectCodes-v19'!$A$2:$E$1405,5)</f>
        <v>Political proposals, laws and actions suggested by non-government officials to be voted on by the entire voting body</v>
      </c>
      <c r="M589" s="28"/>
      <c r="N589" s="29"/>
      <c r="O589" s="29"/>
      <c r="P589" s="29"/>
    </row>
    <row r="590" spans="1:16" s="10" customFormat="1" ht="26.25">
      <c r="A590" s="10" t="s">
        <v>4286</v>
      </c>
      <c r="B590" s="30" t="s">
        <v>2231</v>
      </c>
      <c r="C590" s="23" t="str">
        <f t="shared" si="9"/>
        <v>http://cv.iptc.org/newscodes/mediatopic/20000585</v>
      </c>
      <c r="D590" s="31"/>
      <c r="E590" s="31"/>
      <c r="F590" s="31" t="s">
        <v>2232</v>
      </c>
      <c r="G590" s="31"/>
      <c r="H590" s="31"/>
      <c r="I590" s="32" t="s">
        <v>2233</v>
      </c>
      <c r="J590" s="88" t="s">
        <v>2234</v>
      </c>
      <c r="K590" s="26" t="str">
        <f>VLOOKUP($J590,'[1]SubjectCodes-v19'!$A$2:$E$1405,4)</f>
        <v>regional elections</v>
      </c>
      <c r="L590" s="27" t="str">
        <f>VLOOKUP($J590,'[1]SubjectCodes-v19'!$A$2:$E$1405,5)</f>
        <v>Choosing individuals for government at a regional  level</v>
      </c>
      <c r="M590" s="28"/>
      <c r="N590" s="29"/>
      <c r="O590" s="29"/>
      <c r="P590" s="29"/>
    </row>
    <row r="591" spans="1:16" s="10" customFormat="1" ht="39">
      <c r="A591" s="10" t="s">
        <v>4286</v>
      </c>
      <c r="B591" s="30" t="s">
        <v>2235</v>
      </c>
      <c r="C591" s="23" t="str">
        <f t="shared" si="9"/>
        <v>http://cv.iptc.org/newscodes/mediatopic/20000586</v>
      </c>
      <c r="D591" s="31"/>
      <c r="E591" s="31"/>
      <c r="F591" s="31" t="s">
        <v>2236</v>
      </c>
      <c r="G591" s="31"/>
      <c r="H591" s="31"/>
      <c r="I591" s="32" t="s">
        <v>2237</v>
      </c>
      <c r="J591" s="88" t="s">
        <v>2238</v>
      </c>
      <c r="K591" s="26" t="str">
        <f>VLOOKUP($J591,'[1]SubjectCodes-v19'!$A$2:$E$1405,4)</f>
        <v>voting </v>
      </c>
      <c r="L591" s="27" t="str">
        <f>VLOOKUP($J591,'[1]SubjectCodes-v19'!$A$2:$E$1405,5)</f>
        <v>The act of selecting an individual you would like to represent your interests in government</v>
      </c>
      <c r="M591" s="28"/>
      <c r="N591" s="29"/>
      <c r="O591" s="29"/>
      <c r="P591" s="29"/>
    </row>
    <row r="592" spans="1:16" s="10" customFormat="1" ht="26.25">
      <c r="A592" s="10" t="s">
        <v>4286</v>
      </c>
      <c r="B592" s="30" t="s">
        <v>2239</v>
      </c>
      <c r="C592" s="23" t="str">
        <f t="shared" si="9"/>
        <v>http://cv.iptc.org/newscodes/mediatopic/20000587</v>
      </c>
      <c r="D592" s="31"/>
      <c r="E592" s="31" t="s">
        <v>2240</v>
      </c>
      <c r="F592" s="31"/>
      <c r="G592" s="31"/>
      <c r="H592" s="31"/>
      <c r="I592" s="32" t="s">
        <v>2241</v>
      </c>
      <c r="J592" s="78" t="s">
        <v>400</v>
      </c>
      <c r="K592" s="26" t="str">
        <f>VLOOKUP($J592,'[1]SubjectCodes-v19'!$A$2:$E$1405,4)</f>
        <v>justice and rights</v>
      </c>
      <c r="L592" s="27" t="str">
        <f>VLOOKUP($J592,'[1]SubjectCodes-v19'!$A$2:$E$1405,5)</f>
        <v>The equitable administration of laws and regulations</v>
      </c>
      <c r="M592" s="28"/>
      <c r="N592" s="29"/>
      <c r="O592" s="29"/>
      <c r="P592" s="29"/>
    </row>
    <row r="593" spans="1:16" s="10" customFormat="1" ht="77.25">
      <c r="A593" s="10" t="s">
        <v>4286</v>
      </c>
      <c r="B593" s="30" t="s">
        <v>2242</v>
      </c>
      <c r="C593" s="23" t="str">
        <f t="shared" si="9"/>
        <v>http://cv.iptc.org/newscodes/mediatopic/20000588</v>
      </c>
      <c r="D593" s="31"/>
      <c r="E593" s="31"/>
      <c r="F593" s="31" t="s">
        <v>2243</v>
      </c>
      <c r="G593" s="31"/>
      <c r="H593" s="31"/>
      <c r="I593" s="32" t="s">
        <v>2244</v>
      </c>
      <c r="J593" s="88" t="s">
        <v>2245</v>
      </c>
      <c r="K593" s="26" t="str">
        <f>VLOOKUP($J593,'[1]SubjectCodes-v19'!$A$2:$E$1405,4)</f>
        <v>censorship</v>
      </c>
      <c r="L593" s="27" t="str">
        <f>VLOOKUP($J593,'[1]SubjectCodes-v19'!$A$2:$E$1405,5)</f>
        <v>Attempts by any group to control freedoms of speech, religion,  and ideas distributed in print, graphics, cyberspace and other ways. Does not include official standards such as cinema ratings, advertising and  broadcast standards.</v>
      </c>
      <c r="M593" s="28"/>
      <c r="N593" s="29"/>
      <c r="O593" s="29"/>
      <c r="P593" s="29"/>
    </row>
    <row r="594" spans="1:16" s="10" customFormat="1" ht="15">
      <c r="A594" s="10" t="s">
        <v>4286</v>
      </c>
      <c r="B594" s="30" t="s">
        <v>449</v>
      </c>
      <c r="C594" s="23" t="str">
        <f t="shared" si="9"/>
        <v>http://cv.iptc.org/newscodes/mediatopic/20000120</v>
      </c>
      <c r="D594" s="31"/>
      <c r="E594" s="31"/>
      <c r="F594" s="31" t="s">
        <v>450</v>
      </c>
      <c r="G594" s="31"/>
      <c r="H594" s="31"/>
      <c r="I594" s="32" t="s">
        <v>451</v>
      </c>
      <c r="J594" s="88" t="s">
        <v>452</v>
      </c>
      <c r="K594" s="26" t="str">
        <f>VLOOKUP($J594,'[1]SubjectCodes-v19'!$A$2:$E$1405,4)</f>
        <v>civil rights </v>
      </c>
      <c r="L594" s="27" t="str">
        <f>VLOOKUP($J594,'[1]SubjectCodes-v19'!$A$2:$E$1405,5)</f>
        <v>Rights of individuals under civil law</v>
      </c>
      <c r="M594" s="28"/>
      <c r="N594" s="29"/>
      <c r="O594" s="29"/>
      <c r="P594" s="29"/>
    </row>
    <row r="595" spans="1:16" s="10" customFormat="1" ht="90">
      <c r="A595" s="10" t="s">
        <v>4286</v>
      </c>
      <c r="B595" s="30" t="s">
        <v>2246</v>
      </c>
      <c r="C595" s="23" t="str">
        <f t="shared" si="9"/>
        <v>http://cv.iptc.org/newscodes/mediatopic/20000590</v>
      </c>
      <c r="D595" s="31"/>
      <c r="E595" s="31"/>
      <c r="F595" s="31" t="s">
        <v>2247</v>
      </c>
      <c r="G595" s="31"/>
      <c r="H595" s="31"/>
      <c r="I595" s="32" t="s">
        <v>2248</v>
      </c>
      <c r="J595" s="88" t="s">
        <v>2249</v>
      </c>
      <c r="K595" s="26" t="str">
        <f>VLOOKUP($J595,'[1]SubjectCodes-v19'!$A$2:$E$1405,4)</f>
        <v>freedom of religion</v>
      </c>
      <c r="L595" s="27" t="str">
        <f>VLOOKUP($J595,'[1]SubjectCodes-v19'!$A$2:$E$1405,5)</f>
        <v>Stories about religious rights and freedoms, pressure and intimidation of the believers, censorship in mass media, activities of government bodies, journalistic associations and/or organizations and other NGOs in regards to freedom of belief and practice</v>
      </c>
      <c r="M595" s="28"/>
      <c r="N595" s="29"/>
      <c r="O595" s="29"/>
      <c r="P595" s="29"/>
    </row>
    <row r="596" spans="1:16" s="10" customFormat="1" ht="90">
      <c r="A596" s="10" t="s">
        <v>4286</v>
      </c>
      <c r="B596" s="30" t="s">
        <v>2250</v>
      </c>
      <c r="C596" s="23" t="str">
        <f t="shared" si="9"/>
        <v>http://cv.iptc.org/newscodes/mediatopic/20000591</v>
      </c>
      <c r="D596" s="31"/>
      <c r="E596" s="31"/>
      <c r="F596" s="31" t="s">
        <v>2251</v>
      </c>
      <c r="G596" s="31"/>
      <c r="H596" s="31"/>
      <c r="I596" s="32" t="s">
        <v>2252</v>
      </c>
      <c r="J596" s="88" t="s">
        <v>2253</v>
      </c>
      <c r="K596" s="26" t="str">
        <f>VLOOKUP($J596,'[1]SubjectCodes-v19'!$A$2:$E$1405,4)</f>
        <v>freedom of the press</v>
      </c>
      <c r="L596" s="27" t="str">
        <f>VLOOKUP($J596,'[1]SubjectCodes-v19'!$A$2:$E$1405,5)</f>
        <v>Stories about mass media rights and freedoms, pressure and intimidation of the journalists, censorship in mass media, activities of government bodies, journalistic associations and/or organizations and other NGOs in regards to press freedom</v>
      </c>
      <c r="M596" s="28"/>
      <c r="N596" s="29"/>
      <c r="O596" s="29"/>
      <c r="P596" s="29"/>
    </row>
    <row r="597" spans="1:16" s="10" customFormat="1" ht="26.25">
      <c r="A597" s="10" t="s">
        <v>4286</v>
      </c>
      <c r="B597" s="30" t="s">
        <v>2254</v>
      </c>
      <c r="C597" s="23" t="str">
        <f t="shared" si="9"/>
        <v>http://cv.iptc.org/newscodes/mediatopic/20000592</v>
      </c>
      <c r="D597" s="31"/>
      <c r="E597" s="31"/>
      <c r="F597" s="31" t="s">
        <v>2255</v>
      </c>
      <c r="G597" s="31"/>
      <c r="H597" s="31"/>
      <c r="I597" s="32" t="s">
        <v>2256</v>
      </c>
      <c r="J597" s="88" t="s">
        <v>2257</v>
      </c>
      <c r="K597" s="26" t="str">
        <f>VLOOKUP($J597,'[1]SubjectCodes-v19'!$A$2:$E$1405,4)</f>
        <v>human rights</v>
      </c>
      <c r="L597" s="27" t="str">
        <f>VLOOKUP($J597,'[1]SubjectCodes-v19'!$A$2:$E$1405,5)</f>
        <v>Rights entitled to be enjoyed by all citizens universally</v>
      </c>
      <c r="M597" s="28"/>
      <c r="N597" s="29"/>
      <c r="O597" s="29"/>
      <c r="P597" s="29"/>
    </row>
    <row r="598" spans="1:16" s="10" customFormat="1" ht="15">
      <c r="A598" s="10" t="s">
        <v>4286</v>
      </c>
      <c r="B598" s="30" t="s">
        <v>2258</v>
      </c>
      <c r="C598" s="23" t="str">
        <f t="shared" si="9"/>
        <v>http://cv.iptc.org/newscodes/mediatopic/20000593</v>
      </c>
      <c r="D598" s="31"/>
      <c r="E598" s="31" t="s">
        <v>2259</v>
      </c>
      <c r="F598" s="31"/>
      <c r="G598" s="31"/>
      <c r="H598" s="31"/>
      <c r="I598" s="32" t="s">
        <v>2260</v>
      </c>
      <c r="J598" s="88" t="s">
        <v>2261</v>
      </c>
      <c r="K598" s="26" t="str">
        <f>VLOOKUP($J598,'[1]SubjectCodes-v19'!$A$2:$E$1405,4)</f>
        <v>government</v>
      </c>
      <c r="L598" s="27" t="str">
        <f>VLOOKUP($J598,'[1]SubjectCodes-v19'!$A$2:$E$1405,5)</f>
        <v>The system for ruling a country</v>
      </c>
      <c r="M598" s="28"/>
      <c r="N598" s="29"/>
      <c r="O598" s="29"/>
      <c r="P598" s="29"/>
    </row>
    <row r="599" spans="1:16" s="10" customFormat="1" ht="51.75">
      <c r="A599" s="10" t="s">
        <v>4286</v>
      </c>
      <c r="B599" s="30" t="s">
        <v>2262</v>
      </c>
      <c r="C599" s="23" t="str">
        <f t="shared" si="9"/>
        <v>http://cv.iptc.org/newscodes/mediatopic/20000594</v>
      </c>
      <c r="D599" s="31"/>
      <c r="E599" s="31"/>
      <c r="F599" s="31" t="s">
        <v>2263</v>
      </c>
      <c r="G599" s="31"/>
      <c r="H599" s="31"/>
      <c r="I599" s="32" t="s">
        <v>2264</v>
      </c>
      <c r="J599" s="88" t="s">
        <v>2265</v>
      </c>
      <c r="K599" s="26" t="str">
        <f>VLOOKUP($J599,'[1]SubjectCodes-v19'!$A$2:$E$1405,4)</f>
        <v>civil and public service</v>
      </c>
      <c r="L599" s="27" t="str">
        <f>VLOOKUP($J599,'[1]SubjectCodes-v19'!$A$2:$E$1405,5)</f>
        <v>The paid service by civilians for the government, and the often non-paid service of individuals for the benefit of others (public service)</v>
      </c>
      <c r="M599" s="28"/>
      <c r="N599" s="29"/>
      <c r="O599" s="29"/>
      <c r="P599" s="29"/>
    </row>
    <row r="600" spans="1:16" s="10" customFormat="1" ht="26.25">
      <c r="A600" s="10" t="s">
        <v>4286</v>
      </c>
      <c r="B600" s="30" t="s">
        <v>2266</v>
      </c>
      <c r="C600" s="23" t="str">
        <f t="shared" si="9"/>
        <v>http://cv.iptc.org/newscodes/mediatopic/20000595</v>
      </c>
      <c r="D600" s="31"/>
      <c r="E600" s="31"/>
      <c r="F600" s="31"/>
      <c r="G600" s="31" t="s">
        <v>2267</v>
      </c>
      <c r="H600" s="31"/>
      <c r="I600" s="32" t="s">
        <v>2268</v>
      </c>
      <c r="J600" s="88" t="s">
        <v>2269</v>
      </c>
      <c r="K600" s="26" t="str">
        <f>VLOOKUP($J600,'[1]SubjectCodes-v19'!$A$2:$E$1405,4)</f>
        <v>public employees </v>
      </c>
      <c r="L600" s="27" t="str">
        <f>VLOOKUP($J600,'[1]SubjectCodes-v19'!$A$2:$E$1405,5)</f>
        <v>People employed by a government at all levels</v>
      </c>
      <c r="M600" s="28"/>
      <c r="N600" s="29"/>
      <c r="O600" s="29"/>
      <c r="P600" s="29"/>
    </row>
    <row r="601" spans="1:16" s="10" customFormat="1" ht="39">
      <c r="A601" s="10" t="s">
        <v>4286</v>
      </c>
      <c r="B601" s="30" t="s">
        <v>2270</v>
      </c>
      <c r="C601" s="23" t="str">
        <f t="shared" si="9"/>
        <v>http://cv.iptc.org/newscodes/mediatopic/20000596</v>
      </c>
      <c r="D601" s="31"/>
      <c r="E601" s="31"/>
      <c r="F601" s="31"/>
      <c r="G601" s="31" t="s">
        <v>2271</v>
      </c>
      <c r="H601" s="31"/>
      <c r="I601" s="32" t="s">
        <v>2272</v>
      </c>
      <c r="J601" s="88" t="s">
        <v>2273</v>
      </c>
      <c r="K601" s="26" t="str">
        <f>VLOOKUP($J601,'[1]SubjectCodes-v19'!$A$2:$E$1405,4)</f>
        <v>public officials </v>
      </c>
      <c r="L601" s="27" t="str">
        <f>VLOOKUP($J601,'[1]SubjectCodes-v19'!$A$2:$E$1405,5)</f>
        <v>Individuals, usually elected, who are in public service or commonly in the public eye.</v>
      </c>
      <c r="M601" s="28"/>
      <c r="N601" s="29"/>
      <c r="O601" s="29"/>
      <c r="P601" s="29"/>
    </row>
    <row r="602" spans="1:16" s="10" customFormat="1" ht="39">
      <c r="A602" s="10" t="s">
        <v>4286</v>
      </c>
      <c r="B602" s="30" t="s">
        <v>2274</v>
      </c>
      <c r="C602" s="23" t="str">
        <f t="shared" si="9"/>
        <v>http://cv.iptc.org/newscodes/mediatopic/20000597</v>
      </c>
      <c r="D602" s="31"/>
      <c r="E602" s="31"/>
      <c r="F602" s="31" t="s">
        <v>2275</v>
      </c>
      <c r="G602" s="31"/>
      <c r="H602" s="31"/>
      <c r="I602" s="32" t="s">
        <v>2276</v>
      </c>
      <c r="J602" s="88" t="s">
        <v>2277</v>
      </c>
      <c r="K602" s="26" t="str">
        <f>VLOOKUP($J602,'[1]SubjectCodes-v19'!$A$2:$E$1405,4)</f>
        <v>constitution</v>
      </c>
      <c r="L602" s="27" t="str">
        <f>VLOOKUP($J602,'[1]SubjectCodes-v19'!$A$2:$E$1405,5)</f>
        <v>Usually a written document setting forth the operations of a government and the rights of the citizens therein</v>
      </c>
      <c r="M602" s="28"/>
      <c r="N602" s="29"/>
      <c r="O602" s="29"/>
      <c r="P602" s="29"/>
    </row>
    <row r="603" spans="1:16" s="10" customFormat="1" ht="26.25">
      <c r="A603" s="10" t="s">
        <v>4286</v>
      </c>
      <c r="B603" s="30" t="s">
        <v>2278</v>
      </c>
      <c r="C603" s="23" t="str">
        <f t="shared" si="9"/>
        <v>http://cv.iptc.org/newscodes/mediatopic/20000598</v>
      </c>
      <c r="D603" s="31"/>
      <c r="E603" s="31"/>
      <c r="F603" s="31" t="s">
        <v>2279</v>
      </c>
      <c r="G603" s="31"/>
      <c r="H603" s="31"/>
      <c r="I603" s="32" t="s">
        <v>2280</v>
      </c>
      <c r="J603" s="88" t="s">
        <v>2281</v>
      </c>
      <c r="K603" s="26" t="str">
        <f>VLOOKUP($J603,'[1]SubjectCodes-v19'!$A$2:$E$1405,4)</f>
        <v>defence</v>
      </c>
      <c r="L603" s="27" t="str">
        <f>VLOOKUP($J603,'[1]SubjectCodes-v19'!$A$2:$E$1405,5)</f>
        <v>Anything involving the defence of one's own country</v>
      </c>
      <c r="M603" s="28"/>
      <c r="N603" s="29"/>
      <c r="O603" s="29"/>
      <c r="P603" s="29"/>
    </row>
    <row r="604" spans="1:16" s="10" customFormat="1" ht="39">
      <c r="A604" s="10" t="s">
        <v>4286</v>
      </c>
      <c r="B604" s="30" t="s">
        <v>2282</v>
      </c>
      <c r="C604" s="23" t="str">
        <f t="shared" si="9"/>
        <v>http://cv.iptc.org/newscodes/mediatopic/20000599</v>
      </c>
      <c r="D604" s="31"/>
      <c r="E604" s="31"/>
      <c r="F604" s="31"/>
      <c r="G604" s="31" t="s">
        <v>2283</v>
      </c>
      <c r="H604" s="31"/>
      <c r="I604" s="32" t="s">
        <v>2284</v>
      </c>
      <c r="J604" s="88" t="s">
        <v>2285</v>
      </c>
      <c r="K604" s="26" t="str">
        <f>VLOOKUP($J604,'[1]SubjectCodes-v19'!$A$2:$E$1405,4)</f>
        <v>armed Forces </v>
      </c>
      <c r="L604" s="27" t="str">
        <f>VLOOKUP($J604,'[1]SubjectCodes-v19'!$A$2:$E$1405,5)</f>
        <v>Those employed by a government to conduct war, or to enforce the security of a nation</v>
      </c>
      <c r="M604" s="28"/>
      <c r="N604" s="29"/>
      <c r="O604" s="29"/>
      <c r="P604" s="29"/>
    </row>
    <row r="605" spans="1:16" s="10" customFormat="1" ht="26.25">
      <c r="A605" s="10" t="s">
        <v>4286</v>
      </c>
      <c r="B605" s="30" t="s">
        <v>2286</v>
      </c>
      <c r="C605" s="23" t="str">
        <f t="shared" si="9"/>
        <v>http://cv.iptc.org/newscodes/mediatopic/20000600</v>
      </c>
      <c r="D605" s="31"/>
      <c r="E605" s="31"/>
      <c r="F605" s="31"/>
      <c r="G605" s="31"/>
      <c r="H605" s="31" t="s">
        <v>2287</v>
      </c>
      <c r="I605" s="32" t="s">
        <v>2288</v>
      </c>
      <c r="J605" s="88" t="s">
        <v>2289</v>
      </c>
      <c r="K605" s="26" t="str">
        <f>VLOOKUP($J605,'[1]SubjectCodes-v19'!$A$2:$E$1405,4)</f>
        <v>veterans affairs</v>
      </c>
      <c r="L605" s="27" t="str">
        <f>VLOOKUP($J605,'[1]SubjectCodes-v19'!$A$2:$E$1405,5)</f>
        <v>Care and provision for those who served in the military</v>
      </c>
      <c r="M605" s="28"/>
      <c r="N605" s="29"/>
      <c r="O605" s="29"/>
      <c r="P605" s="29"/>
    </row>
    <row r="606" spans="1:16" s="10" customFormat="1" ht="26.25">
      <c r="A606" s="10" t="s">
        <v>4286</v>
      </c>
      <c r="B606" s="30" t="s">
        <v>2290</v>
      </c>
      <c r="C606" s="23" t="str">
        <f t="shared" si="9"/>
        <v>http://cv.iptc.org/newscodes/mediatopic/20000601</v>
      </c>
      <c r="D606" s="31"/>
      <c r="E606" s="31"/>
      <c r="F606" s="31"/>
      <c r="G606" s="31" t="s">
        <v>2291</v>
      </c>
      <c r="H606" s="31"/>
      <c r="I606" s="32" t="s">
        <v>2292</v>
      </c>
      <c r="J606" s="88" t="s">
        <v>2293</v>
      </c>
      <c r="K606" s="26" t="str">
        <f>VLOOKUP($J606,'[1]SubjectCodes-v19'!$A$2:$E$1405,4)</f>
        <v>military equipment </v>
      </c>
      <c r="L606" s="27" t="str">
        <f>VLOOKUP($J606,'[1]SubjectCodes-v19'!$A$2:$E$1405,5)</f>
        <v>Equipment issued to members of the armed forces</v>
      </c>
      <c r="M606" s="28"/>
      <c r="N606" s="29"/>
      <c r="O606" s="29"/>
      <c r="P606" s="29"/>
    </row>
    <row r="607" spans="1:16" s="10" customFormat="1" ht="26.25">
      <c r="A607" s="10" t="s">
        <v>4286</v>
      </c>
      <c r="B607" s="30" t="s">
        <v>2294</v>
      </c>
      <c r="C607" s="23" t="str">
        <f t="shared" si="9"/>
        <v>http://cv.iptc.org/newscodes/mediatopic/20000602</v>
      </c>
      <c r="D607" s="31"/>
      <c r="E607" s="31"/>
      <c r="F607" s="31"/>
      <c r="G607" s="31"/>
      <c r="H607" s="31" t="s">
        <v>2295</v>
      </c>
      <c r="I607" s="32" t="s">
        <v>2296</v>
      </c>
      <c r="J607" s="88" t="s">
        <v>2297</v>
      </c>
      <c r="K607" s="26" t="str">
        <f>VLOOKUP($J607,'[1]SubjectCodes-v19'!$A$2:$E$1405,4)</f>
        <v>weaponry</v>
      </c>
      <c r="L607" s="27" t="str">
        <f>VLOOKUP($J607,'[1]SubjectCodes-v19'!$A$2:$E$1405,5)</f>
        <v>Armaments of all types used to conduct war</v>
      </c>
      <c r="M607" s="28"/>
      <c r="N607" s="29"/>
      <c r="O607" s="29"/>
      <c r="P607" s="29"/>
    </row>
    <row r="608" spans="1:16" s="10" customFormat="1" ht="39">
      <c r="A608" s="10" t="s">
        <v>4286</v>
      </c>
      <c r="B608" s="30" t="s">
        <v>2298</v>
      </c>
      <c r="C608" s="23" t="str">
        <f t="shared" si="9"/>
        <v>http://cv.iptc.org/newscodes/mediatopic/20000603</v>
      </c>
      <c r="D608" s="31"/>
      <c r="E608" s="31"/>
      <c r="F608" s="31"/>
      <c r="G608" s="31" t="s">
        <v>2299</v>
      </c>
      <c r="H608" s="31"/>
      <c r="I608" s="32" t="s">
        <v>2300</v>
      </c>
      <c r="J608" s="88" t="s">
        <v>2301</v>
      </c>
      <c r="K608" s="26" t="str">
        <f>VLOOKUP($J608,'[1]SubjectCodes-v19'!$A$2:$E$1405,4)</f>
        <v>security measures </v>
      </c>
      <c r="L608" s="27" t="str">
        <f>VLOOKUP($J608,'[1]SubjectCodes-v19'!$A$2:$E$1405,5)</f>
        <v>Means of making a nation, a state, a building or a person secure from harm and outside interference.</v>
      </c>
      <c r="M608" s="28"/>
      <c r="N608" s="29"/>
      <c r="O608" s="29"/>
      <c r="P608" s="29"/>
    </row>
    <row r="609" spans="1:16" s="10" customFormat="1" ht="39">
      <c r="A609" s="10" t="s">
        <v>4286</v>
      </c>
      <c r="B609" s="30" t="s">
        <v>2302</v>
      </c>
      <c r="C609" s="23" t="str">
        <f t="shared" si="9"/>
        <v>http://cv.iptc.org/newscodes/mediatopic/20000604</v>
      </c>
      <c r="D609" s="31"/>
      <c r="E609" s="31"/>
      <c r="F609" s="31"/>
      <c r="G609" s="31"/>
      <c r="H609" s="31" t="s">
        <v>2303</v>
      </c>
      <c r="I609" s="32" t="s">
        <v>2304</v>
      </c>
      <c r="J609" s="88" t="s">
        <v>2305</v>
      </c>
      <c r="K609" s="26" t="str">
        <f>VLOOKUP($J609,'[1]SubjectCodes-v19'!$A$2:$E$1405,4)</f>
        <v>national security </v>
      </c>
      <c r="L609" s="27" t="str">
        <f>VLOOKUP($J609,'[1]SubjectCodes-v19'!$A$2:$E$1405,5)</f>
        <v>The philosophy of securing a nation and its borders, as well as the well being of its citizens</v>
      </c>
      <c r="M609" s="28"/>
      <c r="N609" s="29"/>
      <c r="O609" s="29"/>
      <c r="P609" s="29"/>
    </row>
    <row r="610" spans="1:16" s="10" customFormat="1" ht="15">
      <c r="A610" s="10" t="s">
        <v>4286</v>
      </c>
      <c r="B610" s="30" t="s">
        <v>2306</v>
      </c>
      <c r="C610" s="23" t="str">
        <f t="shared" si="9"/>
        <v>http://cv.iptc.org/newscodes/mediatopic/20000605</v>
      </c>
      <c r="D610" s="31"/>
      <c r="E610" s="31"/>
      <c r="F610" s="31" t="s">
        <v>2307</v>
      </c>
      <c r="G610" s="31"/>
      <c r="H610" s="31"/>
      <c r="I610" s="32" t="s">
        <v>2308</v>
      </c>
      <c r="J610" s="88" t="s">
        <v>2309</v>
      </c>
      <c r="K610" s="26" t="str">
        <f>VLOOKUP($J610,'[1]SubjectCodes-v19'!$A$2:$E$1405,4)</f>
        <v>espionage and intelligence</v>
      </c>
      <c r="L610" s="27" t="str">
        <f>VLOOKUP($J610,'[1]SubjectCodes-v19'!$A$2:$E$1405,5)</f>
        <v>Covert collection of information </v>
      </c>
      <c r="M610" s="28"/>
      <c r="N610" s="29"/>
      <c r="O610" s="29"/>
      <c r="P610" s="29"/>
    </row>
    <row r="611" spans="1:16" s="10" customFormat="1" ht="26.25">
      <c r="A611" s="10" t="s">
        <v>4286</v>
      </c>
      <c r="B611" s="30" t="s">
        <v>2310</v>
      </c>
      <c r="C611" s="23" t="str">
        <f t="shared" si="9"/>
        <v>http://cv.iptc.org/newscodes/mediatopic/20000606</v>
      </c>
      <c r="D611" s="31"/>
      <c r="E611" s="31"/>
      <c r="F611" s="31" t="s">
        <v>2311</v>
      </c>
      <c r="G611" s="31"/>
      <c r="H611" s="31"/>
      <c r="I611" s="32" t="s">
        <v>2312</v>
      </c>
      <c r="J611" s="88" t="s">
        <v>2313</v>
      </c>
      <c r="K611" s="26" t="str">
        <f>VLOOKUP($J611,'[1]SubjectCodes-v19'!$A$2:$E$1405,4)</f>
        <v>executive (government) </v>
      </c>
      <c r="L611" s="27" t="str">
        <f>VLOOKUP($J611,'[1]SubjectCodes-v19'!$A$2:$E$1405,5)</f>
        <v>That portion of a ruling body involving the overall operation of government </v>
      </c>
      <c r="M611" s="28"/>
      <c r="N611" s="29"/>
      <c r="O611" s="29"/>
      <c r="P611" s="29"/>
    </row>
    <row r="612" spans="1:16" s="10" customFormat="1" ht="26.25">
      <c r="A612" s="10" t="s">
        <v>4286</v>
      </c>
      <c r="B612" s="30" t="s">
        <v>2314</v>
      </c>
      <c r="C612" s="23" t="str">
        <f t="shared" si="9"/>
        <v>http://cv.iptc.org/newscodes/mediatopic/20000607</v>
      </c>
      <c r="D612" s="31"/>
      <c r="E612" s="31"/>
      <c r="F612" s="31" t="s">
        <v>2315</v>
      </c>
      <c r="G612" s="31"/>
      <c r="H612" s="31"/>
      <c r="I612" s="32" t="s">
        <v>2316</v>
      </c>
      <c r="J612" s="74" t="s">
        <v>2317</v>
      </c>
      <c r="K612" s="26" t="str">
        <f>VLOOKUP($J612,'[1]SubjectCodes-v19'!$A$2:$E$1405,4)</f>
        <v>state budget and tax</v>
      </c>
      <c r="L612" s="27" t="str">
        <f>VLOOKUP($J612,'[1]SubjectCodes-v19'!$A$2:$E$1405,5)</f>
        <v>The national budget as promulgated by the government</v>
      </c>
      <c r="M612" s="28"/>
      <c r="N612" s="29"/>
      <c r="O612" s="29"/>
      <c r="P612" s="29"/>
    </row>
    <row r="613" spans="1:16" s="10" customFormat="1" ht="39">
      <c r="A613" s="10" t="s">
        <v>4286</v>
      </c>
      <c r="B613" s="30" t="s">
        <v>2318</v>
      </c>
      <c r="C613" s="23" t="str">
        <f t="shared" si="9"/>
        <v>http://cv.iptc.org/newscodes/mediatopic/20000608</v>
      </c>
      <c r="D613" s="31"/>
      <c r="E613" s="31"/>
      <c r="F613" s="31"/>
      <c r="G613" s="31" t="s">
        <v>2319</v>
      </c>
      <c r="H613" s="31"/>
      <c r="I613" s="32" t="s">
        <v>2320</v>
      </c>
      <c r="J613" s="88" t="s">
        <v>2321</v>
      </c>
      <c r="K613" s="26" t="str">
        <f>VLOOKUP($J613,'[1]SubjectCodes-v19'!$A$2:$E$1405,4)</f>
        <v>public finance </v>
      </c>
      <c r="L613" s="27" t="str">
        <f>VLOOKUP($J613,'[1]SubjectCodes-v19'!$A$2:$E$1405,5)</f>
        <v>The money of government used for paying for public programs and services and public debt</v>
      </c>
      <c r="M613" s="28"/>
      <c r="N613" s="29"/>
      <c r="O613" s="29"/>
      <c r="P613" s="29"/>
    </row>
    <row r="614" spans="1:16" s="10" customFormat="1" ht="39">
      <c r="A614" s="10" t="s">
        <v>4286</v>
      </c>
      <c r="B614" s="30" t="s">
        <v>2322</v>
      </c>
      <c r="C614" s="23" t="str">
        <f t="shared" si="9"/>
        <v>http://cv.iptc.org/newscodes/mediatopic/20000609</v>
      </c>
      <c r="D614" s="31"/>
      <c r="E614" s="31"/>
      <c r="F614" s="31" t="s">
        <v>2323</v>
      </c>
      <c r="G614" s="31"/>
      <c r="H614" s="31"/>
      <c r="I614" s="32" t="s">
        <v>2324</v>
      </c>
      <c r="J614" s="77" t="s">
        <v>2325</v>
      </c>
      <c r="K614" s="26" t="str">
        <f>VLOOKUP($J614,'[1]SubjectCodes-v19'!$A$2:$E$1405,4)</f>
        <v>government departments </v>
      </c>
      <c r="L614" s="27" t="str">
        <f>VLOOKUP($J614,'[1]SubjectCodes-v19'!$A$2:$E$1405,5)</f>
        <v>Divisions of a government that concentrate on specific areas such as health, welfare, economy or war</v>
      </c>
      <c r="M614" s="28"/>
      <c r="N614" s="29"/>
      <c r="O614" s="29"/>
      <c r="P614" s="29"/>
    </row>
    <row r="615" spans="1:16" s="10" customFormat="1" ht="39">
      <c r="A615" s="10" t="s">
        <v>4286</v>
      </c>
      <c r="B615" s="30" t="s">
        <v>2326</v>
      </c>
      <c r="C615" s="23" t="str">
        <f t="shared" si="9"/>
        <v>http://cv.iptc.org/newscodes/mediatopic/20000610</v>
      </c>
      <c r="D615" s="31"/>
      <c r="E615" s="31"/>
      <c r="F615" s="31" t="s">
        <v>2327</v>
      </c>
      <c r="G615" s="31"/>
      <c r="H615" s="31"/>
      <c r="I615" s="32" t="s">
        <v>2328</v>
      </c>
      <c r="J615" s="88" t="s">
        <v>2329</v>
      </c>
      <c r="K615" s="26" t="str">
        <f>VLOOKUP($J615,'[1]SubjectCodes-v19'!$A$2:$E$1405,4)</f>
        <v>heads of state </v>
      </c>
      <c r="L615" s="27" t="str">
        <f>VLOOKUP($J615,'[1]SubjectCodes-v19'!$A$2:$E$1405,5)</f>
        <v>Symbolic or actual chief representative of a nation, such as royalty, or president or emir, for example</v>
      </c>
      <c r="M615" s="28"/>
      <c r="N615" s="29"/>
      <c r="O615" s="29"/>
      <c r="P615" s="29"/>
    </row>
    <row r="616" spans="1:16" s="10" customFormat="1" ht="39">
      <c r="A616" s="10" t="s">
        <v>4286</v>
      </c>
      <c r="B616" s="30" t="s">
        <v>2330</v>
      </c>
      <c r="C616" s="23" t="str">
        <f t="shared" si="9"/>
        <v>http://cv.iptc.org/newscodes/mediatopic/20000611</v>
      </c>
      <c r="D616" s="31"/>
      <c r="E616" s="31"/>
      <c r="F616" s="31" t="s">
        <v>2331</v>
      </c>
      <c r="G616" s="31"/>
      <c r="H616" s="31"/>
      <c r="I616" s="32" t="s">
        <v>2332</v>
      </c>
      <c r="J616" s="88" t="s">
        <v>2333</v>
      </c>
      <c r="K616" s="26" t="str">
        <f>VLOOKUP($J616,'[1]SubjectCodes-v19'!$A$2:$E$1405,4)</f>
        <v>impeachment</v>
      </c>
      <c r="L616" s="27" t="str">
        <f>VLOOKUP($J616,'[1]SubjectCodes-v19'!$A$2:$E$1405,5)</f>
        <v>The  process of bringing a public official before a tribunal to answer charges of wrongdoing</v>
      </c>
      <c r="M616" s="28"/>
      <c r="N616" s="29"/>
      <c r="O616" s="29"/>
      <c r="P616" s="29"/>
    </row>
    <row r="617" spans="1:16" s="10" customFormat="1" ht="26.25">
      <c r="A617" s="10" t="s">
        <v>4286</v>
      </c>
      <c r="B617" s="30" t="s">
        <v>2334</v>
      </c>
      <c r="C617" s="23" t="str">
        <f t="shared" si="9"/>
        <v>http://cv.iptc.org/newscodes/mediatopic/20000612</v>
      </c>
      <c r="D617" s="31"/>
      <c r="E617" s="31"/>
      <c r="F617" s="31" t="s">
        <v>2335</v>
      </c>
      <c r="G617" s="31"/>
      <c r="H617" s="31"/>
      <c r="I617" s="32" t="s">
        <v>2336</v>
      </c>
      <c r="J617" s="88" t="s">
        <v>2337</v>
      </c>
      <c r="K617" s="26" t="str">
        <f>VLOOKUP($J617,'[1]SubjectCodes-v19'!$A$2:$E$1405,4)</f>
        <v>local authority</v>
      </c>
      <c r="L617" s="27" t="str">
        <f>VLOOKUP($J617,'[1]SubjectCodes-v19'!$A$2:$E$1405,5)</f>
        <v>Authorities at city, county state or borough level </v>
      </c>
      <c r="M617" s="28"/>
      <c r="N617" s="29"/>
      <c r="O617" s="29"/>
      <c r="P617" s="29"/>
    </row>
    <row r="618" spans="1:16" s="10" customFormat="1" ht="64.5">
      <c r="A618" s="10" t="s">
        <v>4286</v>
      </c>
      <c r="B618" s="30" t="s">
        <v>2338</v>
      </c>
      <c r="C618" s="23" t="str">
        <f t="shared" si="9"/>
        <v>http://cv.iptc.org/newscodes/mediatopic/20000613</v>
      </c>
      <c r="D618" s="31"/>
      <c r="E618" s="31"/>
      <c r="F618" s="31" t="s">
        <v>2339</v>
      </c>
      <c r="G618" s="31"/>
      <c r="H618" s="31"/>
      <c r="I618" s="32" t="s">
        <v>2340</v>
      </c>
      <c r="J618" s="88" t="s">
        <v>2341</v>
      </c>
      <c r="K618" s="26" t="str">
        <f>VLOOKUP($J618,'[1]SubjectCodes-v19'!$A$2:$E$1405,4)</f>
        <v>ministers (government) </v>
      </c>
      <c r="L618" s="27" t="str">
        <f>VLOOKUP($J618,'[1]SubjectCodes-v19'!$A$2:$E$1405,5)</f>
        <v>Heads of various government departments at one level, also known as secretaries. At another level they form a legislative body. The chief minister is either prime minister or premier.</v>
      </c>
      <c r="M618" s="28"/>
      <c r="N618" s="29"/>
      <c r="O618" s="29"/>
      <c r="P618" s="29"/>
    </row>
    <row r="619" spans="1:16" s="10" customFormat="1" ht="15">
      <c r="A619" s="10" t="s">
        <v>4286</v>
      </c>
      <c r="B619" s="30" t="s">
        <v>2342</v>
      </c>
      <c r="C619" s="23" t="str">
        <f t="shared" si="9"/>
        <v>http://cv.iptc.org/newscodes/mediatopic/20000614</v>
      </c>
      <c r="D619" s="31"/>
      <c r="E619" s="31"/>
      <c r="F619" s="31" t="s">
        <v>2343</v>
      </c>
      <c r="G619" s="31"/>
      <c r="H619" s="31"/>
      <c r="I619" s="32" t="s">
        <v>2344</v>
      </c>
      <c r="J619" s="88" t="s">
        <v>2345</v>
      </c>
      <c r="K619" s="26" t="str">
        <f>VLOOKUP($J619,'[1]SubjectCodes-v19'!$A$2:$E$1405,4)</f>
        <v>national government </v>
      </c>
      <c r="L619" s="27" t="str">
        <f>VLOOKUP($J619,'[1]SubjectCodes-v19'!$A$2:$E$1405,5)</f>
        <v>The ruling body of a nation</v>
      </c>
      <c r="M619" s="28"/>
      <c r="N619" s="29"/>
      <c r="O619" s="29"/>
      <c r="P619" s="29"/>
    </row>
    <row r="620" spans="1:16" s="10" customFormat="1" ht="26.25">
      <c r="A620" s="10" t="s">
        <v>4286</v>
      </c>
      <c r="B620" s="30" t="s">
        <v>2346</v>
      </c>
      <c r="C620" s="23" t="str">
        <f t="shared" si="9"/>
        <v>http://cv.iptc.org/newscodes/mediatopic/20000615</v>
      </c>
      <c r="D620" s="31"/>
      <c r="E620" s="31"/>
      <c r="F620" s="31" t="s">
        <v>2347</v>
      </c>
      <c r="G620" s="31"/>
      <c r="H620" s="31"/>
      <c r="I620" s="32" t="s">
        <v>2348</v>
      </c>
      <c r="J620" s="88" t="s">
        <v>2349</v>
      </c>
      <c r="K620" s="26" t="str">
        <f>VLOOKUP($J620,'[1]SubjectCodes-v19'!$A$2:$E$1405,4)</f>
        <v>parliament</v>
      </c>
      <c r="L620" s="27" t="str">
        <f>VLOOKUP($J620,'[1]SubjectCodes-v19'!$A$2:$E$1405,5)</f>
        <v>The collective body of elected officials representing the people</v>
      </c>
      <c r="M620" s="28"/>
      <c r="N620" s="29"/>
      <c r="O620" s="29"/>
      <c r="P620" s="29"/>
    </row>
    <row r="621" spans="1:16" s="10" customFormat="1" ht="15">
      <c r="A621" s="10" t="s">
        <v>4286</v>
      </c>
      <c r="B621" s="30" t="s">
        <v>2350</v>
      </c>
      <c r="C621" s="23" t="str">
        <f t="shared" si="9"/>
        <v>http://cv.iptc.org/newscodes/mediatopic/20000616</v>
      </c>
      <c r="D621" s="31"/>
      <c r="E621" s="31"/>
      <c r="F621" s="31"/>
      <c r="G621" s="31" t="s">
        <v>2351</v>
      </c>
      <c r="H621" s="31"/>
      <c r="I621" s="32" t="s">
        <v>2352</v>
      </c>
      <c r="J621" s="88" t="s">
        <v>2353</v>
      </c>
      <c r="K621" s="26" t="str">
        <f>VLOOKUP($J621,'[1]SubjectCodes-v19'!$A$2:$E$1405,4)</f>
        <v>lower house</v>
      </c>
      <c r="L621" s="27" t="str">
        <f>VLOOKUP($J621,'[1]SubjectCodes-v19'!$A$2:$E$1405,5)</f>
        <v>The lower chamber of a legislative body</v>
      </c>
      <c r="M621" s="28"/>
      <c r="N621" s="29"/>
      <c r="O621" s="29"/>
      <c r="P621" s="29"/>
    </row>
    <row r="622" spans="1:16" s="10" customFormat="1" ht="15">
      <c r="A622" s="10" t="s">
        <v>4286</v>
      </c>
      <c r="B622" s="30" t="s">
        <v>2354</v>
      </c>
      <c r="C622" s="23" t="str">
        <f t="shared" si="9"/>
        <v>http://cv.iptc.org/newscodes/mediatopic/20000617</v>
      </c>
      <c r="D622" s="31"/>
      <c r="E622" s="31"/>
      <c r="F622" s="31"/>
      <c r="G622" s="31" t="s">
        <v>2355</v>
      </c>
      <c r="H622" s="31"/>
      <c r="I622" s="32" t="s">
        <v>2356</v>
      </c>
      <c r="J622" s="88" t="s">
        <v>2357</v>
      </c>
      <c r="K622" s="26" t="str">
        <f>VLOOKUP($J622,'[1]SubjectCodes-v19'!$A$2:$E$1405,4)</f>
        <v>upper house</v>
      </c>
      <c r="L622" s="27" t="str">
        <f>VLOOKUP($J622,'[1]SubjectCodes-v19'!$A$2:$E$1405,5)</f>
        <v>Senior chamber of a legislative body</v>
      </c>
      <c r="M622" s="28"/>
      <c r="N622" s="29"/>
      <c r="O622" s="29"/>
      <c r="P622" s="29"/>
    </row>
    <row r="623" spans="1:16" s="10" customFormat="1" ht="51.75">
      <c r="A623" s="10" t="s">
        <v>4286</v>
      </c>
      <c r="B623" s="30" t="s">
        <v>2358</v>
      </c>
      <c r="C623" s="23" t="str">
        <f t="shared" si="9"/>
        <v>http://cv.iptc.org/newscodes/mediatopic/20000618</v>
      </c>
      <c r="D623" s="31"/>
      <c r="E623" s="31"/>
      <c r="F623" s="31" t="s">
        <v>2359</v>
      </c>
      <c r="G623" s="31"/>
      <c r="H623" s="31"/>
      <c r="I623" s="32" t="s">
        <v>2360</v>
      </c>
      <c r="J623" s="88" t="s">
        <v>2361</v>
      </c>
      <c r="K623" s="26" t="str">
        <f>VLOOKUP($J623,'[1]SubjectCodes-v19'!$A$2:$E$1405,4)</f>
        <v>regional authority</v>
      </c>
      <c r="L623" s="27" t="str">
        <f>VLOOKUP($J623,'[1]SubjectCodes-v19'!$A$2:$E$1405,5)</f>
        <v>Government bodies at levels encompassing more than one jurisdiction, e.g. the Delaware River Basin Commission</v>
      </c>
      <c r="M623" s="28"/>
      <c r="N623" s="29"/>
      <c r="O623" s="29"/>
      <c r="P623" s="29"/>
    </row>
    <row r="624" spans="1:16" s="10" customFormat="1" ht="26.25">
      <c r="A624" s="10" t="s">
        <v>4286</v>
      </c>
      <c r="B624" s="30" t="s">
        <v>2362</v>
      </c>
      <c r="C624" s="23" t="str">
        <f t="shared" si="9"/>
        <v>http://cv.iptc.org/newscodes/mediatopic/20000619</v>
      </c>
      <c r="D624" s="31"/>
      <c r="E624" s="31"/>
      <c r="F624" s="31" t="s">
        <v>2363</v>
      </c>
      <c r="G624" s="31"/>
      <c r="H624" s="31"/>
      <c r="I624" s="32" t="s">
        <v>2364</v>
      </c>
      <c r="J624" s="88" t="s">
        <v>2365</v>
      </c>
      <c r="K624" s="26" t="str">
        <f>VLOOKUP($J624,'[1]SubjectCodes-v19'!$A$2:$E$1405,4)</f>
        <v>safety of citizens</v>
      </c>
      <c r="L624" s="27" t="str">
        <f>VLOOKUP($J624,'[1]SubjectCodes-v19'!$A$2:$E$1405,5)</f>
        <v>Government policies to protect the well being of its citizens</v>
      </c>
      <c r="M624" s="28"/>
      <c r="N624" s="29"/>
      <c r="O624" s="29"/>
      <c r="P624" s="29"/>
    </row>
    <row r="625" spans="1:16" s="10" customFormat="1" ht="26.25">
      <c r="A625" s="10" t="s">
        <v>4286</v>
      </c>
      <c r="B625" s="30" t="s">
        <v>2366</v>
      </c>
      <c r="C625" s="23" t="str">
        <f t="shared" si="9"/>
        <v>http://cv.iptc.org/newscodes/mediatopic/20000620</v>
      </c>
      <c r="D625" s="31"/>
      <c r="E625" s="31"/>
      <c r="F625" s="31" t="s">
        <v>2367</v>
      </c>
      <c r="G625" s="31"/>
      <c r="H625" s="31"/>
      <c r="I625" s="32" t="s">
        <v>2368</v>
      </c>
      <c r="J625" s="78" t="s">
        <v>2317</v>
      </c>
      <c r="K625" s="26" t="str">
        <f>VLOOKUP($J625,'[1]SubjectCodes-v19'!$A$2:$E$1405,4)</f>
        <v>state budget and tax</v>
      </c>
      <c r="L625" s="27" t="str">
        <f>VLOOKUP($J625,'[1]SubjectCodes-v19'!$A$2:$E$1405,5)</f>
        <v>The national budget as promulgated by the government</v>
      </c>
      <c r="M625" s="28"/>
      <c r="N625" s="29"/>
      <c r="O625" s="29"/>
      <c r="P625" s="29"/>
    </row>
    <row r="626" spans="1:16" s="10" customFormat="1" ht="51.75">
      <c r="A626" s="10" t="s">
        <v>4286</v>
      </c>
      <c r="B626" s="30" t="s">
        <v>2369</v>
      </c>
      <c r="C626" s="23" t="str">
        <f t="shared" si="9"/>
        <v>http://cv.iptc.org/newscodes/mediatopic/20000621</v>
      </c>
      <c r="D626" s="31"/>
      <c r="E626" s="31" t="s">
        <v>2370</v>
      </c>
      <c r="F626" s="31"/>
      <c r="G626" s="31"/>
      <c r="H626" s="31"/>
      <c r="I626" s="32" t="s">
        <v>2371</v>
      </c>
      <c r="J626" s="78" t="s">
        <v>2261</v>
      </c>
      <c r="K626" s="26" t="str">
        <f>VLOOKUP($J626,'[1]SubjectCodes-v19'!$A$2:$E$1405,4)</f>
        <v>government</v>
      </c>
      <c r="L626" s="27" t="str">
        <f>VLOOKUP($J626,'[1]SubjectCodes-v19'!$A$2:$E$1405,5)</f>
        <v>The system for ruling a country</v>
      </c>
      <c r="M626" s="28"/>
      <c r="N626" s="29"/>
      <c r="O626" s="29"/>
      <c r="P626" s="29"/>
    </row>
    <row r="627" spans="1:16" s="10" customFormat="1" ht="51.75">
      <c r="A627" s="10" t="s">
        <v>4286</v>
      </c>
      <c r="B627" s="30" t="s">
        <v>1327</v>
      </c>
      <c r="C627" s="23" t="str">
        <f t="shared" si="9"/>
        <v>http://cv.iptc.org/newscodes/mediatopic/20000345</v>
      </c>
      <c r="D627" s="31"/>
      <c r="E627" s="31"/>
      <c r="F627" s="31" t="s">
        <v>1328</v>
      </c>
      <c r="G627" s="31"/>
      <c r="H627" s="31"/>
      <c r="I627" s="32" t="s">
        <v>1329</v>
      </c>
      <c r="J627" s="88" t="s">
        <v>1330</v>
      </c>
      <c r="K627" s="26" t="str">
        <f>VLOOKUP($J627,'[1]SubjectCodes-v19'!$A$2:$E$1405,4)</f>
        <v>economic policy </v>
      </c>
      <c r="L627" s="27" t="str">
        <f>VLOOKUP($J627,'[1]SubjectCodes-v19'!$A$2:$E$1405,5)</f>
        <v>Government directed policy on production, taxes, tariffs  and things that affect the direction and health of the economy</v>
      </c>
      <c r="M627" s="28"/>
      <c r="O627" s="29"/>
      <c r="P627" s="29"/>
    </row>
    <row r="628" spans="1:16" s="10" customFormat="1" ht="26.25">
      <c r="A628" s="10" t="s">
        <v>4286</v>
      </c>
      <c r="B628" s="30" t="s">
        <v>2372</v>
      </c>
      <c r="C628" s="23" t="str">
        <f t="shared" si="9"/>
        <v>http://cv.iptc.org/newscodes/mediatopic/20000623</v>
      </c>
      <c r="D628" s="31"/>
      <c r="E628" s="31"/>
      <c r="F628" s="31"/>
      <c r="G628" s="31" t="s">
        <v>2373</v>
      </c>
      <c r="H628" s="31"/>
      <c r="I628" s="32" t="s">
        <v>2374</v>
      </c>
      <c r="J628" s="86" t="s">
        <v>2375</v>
      </c>
      <c r="K628" s="26" t="str">
        <f>VLOOKUP($J628,'[1]SubjectCodes-v19'!$A$2:$E$1405,4)</f>
        <v>nationalisation</v>
      </c>
      <c r="L628" s="27" t="str">
        <f>VLOOKUP($J628,'[1]SubjectCodes-v19'!$A$2:$E$1405,5)</f>
        <v>State takeover of private companies or property</v>
      </c>
      <c r="M628" s="28"/>
      <c r="O628" s="29"/>
      <c r="P628" s="29"/>
    </row>
    <row r="629" spans="1:16" s="10" customFormat="1" ht="26.25">
      <c r="A629" s="10" t="s">
        <v>4286</v>
      </c>
      <c r="B629" s="30" t="s">
        <v>2376</v>
      </c>
      <c r="C629" s="23" t="str">
        <f t="shared" si="9"/>
        <v>http://cv.iptc.org/newscodes/mediatopic/20000624</v>
      </c>
      <c r="D629" s="31"/>
      <c r="E629" s="31"/>
      <c r="F629" s="31"/>
      <c r="G629" s="31" t="s">
        <v>2377</v>
      </c>
      <c r="H629" s="31"/>
      <c r="I629" s="32" t="s">
        <v>2378</v>
      </c>
      <c r="J629" s="90" t="s">
        <v>2379</v>
      </c>
      <c r="K629" s="26" t="str">
        <f>VLOOKUP($J629,'[1]SubjectCodes-v19'!$A$2:$E$1405,4)</f>
        <v>privatisation</v>
      </c>
      <c r="L629" s="27" t="str">
        <f>VLOOKUP($J629,'[1]SubjectCodes-v19'!$A$2:$E$1405,5)</f>
        <v>The privatisation of state-owned companies or property</v>
      </c>
      <c r="M629" s="28"/>
      <c r="N629" s="29"/>
      <c r="O629" s="29"/>
      <c r="P629" s="29"/>
    </row>
    <row r="630" spans="1:16" s="10" customFormat="1" ht="51.75">
      <c r="A630" s="10" t="s">
        <v>4286</v>
      </c>
      <c r="B630" s="30" t="s">
        <v>2380</v>
      </c>
      <c r="C630" s="23" t="str">
        <f t="shared" si="9"/>
        <v>http://cv.iptc.org/newscodes/mediatopic/20000625</v>
      </c>
      <c r="D630" s="31"/>
      <c r="E630" s="31"/>
      <c r="F630" s="31"/>
      <c r="G630" s="31" t="s">
        <v>2381</v>
      </c>
      <c r="H630" s="31"/>
      <c r="I630" s="32" t="s">
        <v>2382</v>
      </c>
      <c r="J630" s="88" t="s">
        <v>1330</v>
      </c>
      <c r="K630" s="26" t="str">
        <f>VLOOKUP($J630,'[1]SubjectCodes-v19'!$A$2:$E$1405,4)</f>
        <v>economic policy </v>
      </c>
      <c r="L630" s="27" t="str">
        <f>VLOOKUP($J630,'[1]SubjectCodes-v19'!$A$2:$E$1405,5)</f>
        <v>Government directed policy on production, taxes, tariffs  and things that affect the direction and health of the economy</v>
      </c>
      <c r="M630" s="28"/>
      <c r="N630" s="29"/>
      <c r="O630" s="29"/>
      <c r="P630" s="29"/>
    </row>
    <row r="631" spans="1:16" s="10" customFormat="1" ht="26.25">
      <c r="A631" s="10" t="s">
        <v>4286</v>
      </c>
      <c r="B631" s="30" t="s">
        <v>2383</v>
      </c>
      <c r="C631" s="23" t="str">
        <f t="shared" si="9"/>
        <v>http://cv.iptc.org/newscodes/mediatopic/20000626</v>
      </c>
      <c r="D631" s="31"/>
      <c r="E631" s="31"/>
      <c r="F631" s="31" t="s">
        <v>2384</v>
      </c>
      <c r="G631" s="31"/>
      <c r="H631" s="31"/>
      <c r="I631" s="32" t="s">
        <v>2385</v>
      </c>
      <c r="J631" s="79" t="s">
        <v>2386</v>
      </c>
      <c r="K631" s="26" t="str">
        <f>VLOOKUP($J631,'[1]SubjectCodes-v19'!$A$2:$E$1405,4)</f>
        <v>interior policy</v>
      </c>
      <c r="L631" s="27" t="str">
        <f>VLOOKUP($J631,'[1]SubjectCodes-v19'!$A$2:$E$1405,5)</f>
        <v>Government policies affecting internal affairs of a country</v>
      </c>
      <c r="M631" s="28"/>
      <c r="N631" s="29"/>
      <c r="O631" s="29"/>
      <c r="P631" s="29"/>
    </row>
    <row r="632" spans="1:16" s="10" customFormat="1" ht="26.25">
      <c r="A632" s="10" t="s">
        <v>4286</v>
      </c>
      <c r="B632" s="30" t="s">
        <v>2387</v>
      </c>
      <c r="C632" s="23" t="str">
        <f t="shared" si="9"/>
        <v>http://cv.iptc.org/newscodes/mediatopic/20000627</v>
      </c>
      <c r="D632" s="31"/>
      <c r="E632" s="31"/>
      <c r="F632" s="31"/>
      <c r="G632" s="31" t="s">
        <v>2388</v>
      </c>
      <c r="H632" s="31"/>
      <c r="I632" s="32" t="s">
        <v>2389</v>
      </c>
      <c r="J632" s="79" t="s">
        <v>2390</v>
      </c>
      <c r="K632" s="26" t="str">
        <f>VLOOKUP($J632,'[1]SubjectCodes-v19'!$A$2:$E$1405,4)</f>
        <v>data protection</v>
      </c>
      <c r="L632" s="27" t="str">
        <f>VLOOKUP($J632,'[1]SubjectCodes-v19'!$A$2:$E$1405,5)</f>
        <v>Efforts to protect personal information in either written, oral or electronic form</v>
      </c>
      <c r="M632" s="28"/>
      <c r="N632" s="29"/>
      <c r="O632" s="29"/>
      <c r="P632" s="29"/>
    </row>
    <row r="633" spans="1:16" s="10" customFormat="1" ht="39">
      <c r="A633" s="10" t="s">
        <v>4286</v>
      </c>
      <c r="B633" s="30" t="s">
        <v>2391</v>
      </c>
      <c r="C633" s="23" t="str">
        <f t="shared" si="9"/>
        <v>http://cv.iptc.org/newscodes/mediatopic/20000628</v>
      </c>
      <c r="D633" s="31"/>
      <c r="E633" s="31"/>
      <c r="F633" s="31"/>
      <c r="G633" s="31" t="s">
        <v>2392</v>
      </c>
      <c r="H633" s="31"/>
      <c r="I633" s="32" t="s">
        <v>2393</v>
      </c>
      <c r="J633" s="79" t="s">
        <v>2394</v>
      </c>
      <c r="K633" s="26" t="str">
        <f>VLOOKUP($J633,'[1]SubjectCodes-v19'!$A$2:$E$1405,4)</f>
        <v>housing and urban planning</v>
      </c>
      <c r="L633" s="27" t="str">
        <f>VLOOKUP($J633,'[1]SubjectCodes-v19'!$A$2:$E$1405,5)</f>
        <v>Systematic planning of urban and suburban areas and the housing within those areas</v>
      </c>
      <c r="M633" s="28"/>
      <c r="N633" s="29"/>
      <c r="O633" s="29"/>
      <c r="P633" s="29"/>
    </row>
    <row r="634" spans="1:16" s="10" customFormat="1" ht="26.25">
      <c r="A634" s="10" t="s">
        <v>4286</v>
      </c>
      <c r="B634" s="30" t="s">
        <v>2395</v>
      </c>
      <c r="C634" s="23" t="str">
        <f t="shared" si="9"/>
        <v>http://cv.iptc.org/newscodes/mediatopic/20000629</v>
      </c>
      <c r="D634" s="31"/>
      <c r="E634" s="31"/>
      <c r="F634" s="31"/>
      <c r="G634" s="31" t="s">
        <v>2396</v>
      </c>
      <c r="H634" s="31"/>
      <c r="I634" s="32" t="s">
        <v>2397</v>
      </c>
      <c r="J634" s="79" t="s">
        <v>2398</v>
      </c>
      <c r="K634" s="26" t="str">
        <f>VLOOKUP($J634,'[1]SubjectCodes-v19'!$A$2:$E$1405,4)</f>
        <v>indigenous people</v>
      </c>
      <c r="L634" s="27" t="str">
        <f>VLOOKUP($J634,'[1]SubjectCodes-v19'!$A$2:$E$1405,5)</f>
        <v>Government policies toward indigenous peoples</v>
      </c>
      <c r="M634" s="28"/>
      <c r="N634" s="29"/>
      <c r="O634" s="29"/>
      <c r="P634" s="29"/>
    </row>
    <row r="635" spans="1:16" s="10" customFormat="1" ht="51.75">
      <c r="A635" s="10" t="s">
        <v>4286</v>
      </c>
      <c r="B635" s="30" t="s">
        <v>2399</v>
      </c>
      <c r="C635" s="23" t="str">
        <f t="shared" si="9"/>
        <v>http://cv.iptc.org/newscodes/mediatopic/20000630</v>
      </c>
      <c r="D635" s="31"/>
      <c r="E635" s="31"/>
      <c r="F635" s="31"/>
      <c r="G635" s="31" t="s">
        <v>2400</v>
      </c>
      <c r="H635" s="31"/>
      <c r="I635" s="32" t="s">
        <v>2401</v>
      </c>
      <c r="J635" s="79" t="s">
        <v>2402</v>
      </c>
      <c r="K635" s="26" t="str">
        <f>VLOOKUP($J635,'[1]SubjectCodes-v19'!$A$2:$E$1405,4)</f>
        <v>pension and welfare</v>
      </c>
      <c r="L635" s="27" t="str">
        <f>VLOOKUP($J635,'[1]SubjectCodes-v19'!$A$2:$E$1405,5)</f>
        <v>Government policies affecting the well being of its citizens through unemployment benefits, state pensions and other similar payments</v>
      </c>
      <c r="M635" s="28"/>
      <c r="N635" s="29"/>
      <c r="O635" s="29"/>
      <c r="P635" s="29"/>
    </row>
    <row r="636" spans="1:16" s="10" customFormat="1" ht="26.25">
      <c r="A636" s="10" t="s">
        <v>4286</v>
      </c>
      <c r="B636" s="30" t="s">
        <v>2403</v>
      </c>
      <c r="C636" s="23" t="str">
        <f t="shared" si="9"/>
        <v>http://cv.iptc.org/newscodes/mediatopic/20000631</v>
      </c>
      <c r="D636" s="31"/>
      <c r="E636" s="31"/>
      <c r="F636" s="31"/>
      <c r="G636" s="31" t="s">
        <v>2404</v>
      </c>
      <c r="H636" s="31"/>
      <c r="I636" s="32" t="s">
        <v>2405</v>
      </c>
      <c r="J636" s="79" t="s">
        <v>2406</v>
      </c>
      <c r="K636" s="26" t="str">
        <f>VLOOKUP($J636,'[1]SubjectCodes-v19'!$A$2:$E$1405,4)</f>
        <v>personal data collection</v>
      </c>
      <c r="L636" s="27" t="str">
        <f>VLOOKUP($J636,'[1]SubjectCodes-v19'!$A$2:$E$1405,5)</f>
        <v>The collection, by government or other entities of information on individuals</v>
      </c>
      <c r="M636" s="28"/>
      <c r="N636" s="29"/>
      <c r="O636" s="29"/>
      <c r="P636" s="29"/>
    </row>
    <row r="637" spans="1:16" s="10" customFormat="1" ht="64.5">
      <c r="A637" s="10" t="s">
        <v>4286</v>
      </c>
      <c r="B637" s="30" t="s">
        <v>2407</v>
      </c>
      <c r="C637" s="23" t="str">
        <f t="shared" si="9"/>
        <v>http://cv.iptc.org/newscodes/mediatopic/20000632</v>
      </c>
      <c r="D637" s="31"/>
      <c r="E637" s="31"/>
      <c r="F637" s="31"/>
      <c r="G637" s="31" t="s">
        <v>2408</v>
      </c>
      <c r="H637" s="31"/>
      <c r="I637" s="32" t="s">
        <v>2409</v>
      </c>
      <c r="J637" s="79" t="s">
        <v>2410</v>
      </c>
      <c r="K637" s="26" t="str">
        <f>VLOOKUP($J637,'[1]SubjectCodes-v19'!$A$2:$E$1405,4)</f>
        <v>personal weapon control</v>
      </c>
      <c r="L637" s="27" t="str">
        <f>VLOOKUP($J637,'[1]SubjectCodes-v19'!$A$2:$E$1405,5)</f>
        <v>Government control of personal ownership of firearms and other offensive weapons, including control of weapons used for sports through licenses and other means</v>
      </c>
      <c r="M637" s="28"/>
      <c r="N637" s="29"/>
      <c r="O637" s="29"/>
      <c r="P637" s="29"/>
    </row>
    <row r="638" spans="1:16" s="10" customFormat="1" ht="51.75">
      <c r="A638" s="10" t="s">
        <v>4286</v>
      </c>
      <c r="B638" s="30" t="s">
        <v>2411</v>
      </c>
      <c r="C638" s="23" t="str">
        <f t="shared" si="9"/>
        <v>http://cv.iptc.org/newscodes/mediatopic/20000633</v>
      </c>
      <c r="D638" s="31"/>
      <c r="E638" s="31"/>
      <c r="F638" s="31"/>
      <c r="G638" s="31" t="s">
        <v>2412</v>
      </c>
      <c r="H638" s="31"/>
      <c r="I638" s="32" t="s">
        <v>2413</v>
      </c>
      <c r="J638" s="79" t="s">
        <v>2414</v>
      </c>
      <c r="K638" s="26" t="str">
        <f>VLOOKUP($J638,'[1]SubjectCodes-v19'!$A$2:$E$1405,4)</f>
        <v>planning inquiries</v>
      </c>
      <c r="L638" s="27" t="str">
        <f>VLOOKUP($J638,'[1]SubjectCodes-v19'!$A$2:$E$1405,5)</f>
        <v>Public hearings or planning inquiries on proposed constructions, e.g. Construction of water driven power station in a National Park.</v>
      </c>
      <c r="M638" s="28"/>
      <c r="N638" s="29"/>
      <c r="O638" s="29"/>
      <c r="P638" s="29"/>
    </row>
    <row r="639" spans="1:16" s="10" customFormat="1" ht="26.25">
      <c r="A639" s="10" t="s">
        <v>4286</v>
      </c>
      <c r="B639" s="30" t="s">
        <v>2415</v>
      </c>
      <c r="C639" s="23" t="str">
        <f t="shared" si="9"/>
        <v>http://cv.iptc.org/newscodes/mediatopic/20000634</v>
      </c>
      <c r="D639" s="31"/>
      <c r="E639" s="31"/>
      <c r="F639" s="31" t="s">
        <v>2416</v>
      </c>
      <c r="G639" s="31"/>
      <c r="H639" s="31"/>
      <c r="I639" s="32" t="s">
        <v>2417</v>
      </c>
      <c r="J639" s="79" t="s">
        <v>2418</v>
      </c>
      <c r="K639" s="26" t="str">
        <f>VLOOKUP($J639,'[1]SubjectCodes-v19'!$A$2:$E$1405,4)</f>
        <v>migration</v>
      </c>
      <c r="L639" s="27" t="str">
        <f>VLOOKUP($J639,'[1]SubjectCodes-v19'!$A$2:$E$1405,5)</f>
        <v>Movement of one body of persons from one place to another</v>
      </c>
      <c r="M639" s="28"/>
      <c r="N639" s="29"/>
      <c r="O639" s="29"/>
      <c r="P639" s="29"/>
    </row>
    <row r="640" spans="1:16" s="10" customFormat="1" ht="39">
      <c r="A640" s="10" t="s">
        <v>4286</v>
      </c>
      <c r="B640" s="30" t="s">
        <v>2419</v>
      </c>
      <c r="C640" s="23" t="str">
        <f t="shared" si="9"/>
        <v>http://cv.iptc.org/newscodes/mediatopic/20000635</v>
      </c>
      <c r="D640" s="31"/>
      <c r="E640" s="31"/>
      <c r="F640" s="31" t="s">
        <v>2420</v>
      </c>
      <c r="G640" s="31"/>
      <c r="H640" s="31"/>
      <c r="I640" s="32" t="s">
        <v>2421</v>
      </c>
      <c r="J640" s="79" t="s">
        <v>2422</v>
      </c>
      <c r="K640" s="26" t="str">
        <f>VLOOKUP($J640,'[1]SubjectCodes-v19'!$A$2:$E$1405,4)</f>
        <v>nuclear policy</v>
      </c>
      <c r="L640" s="27" t="str">
        <f>VLOOKUP($J640,'[1]SubjectCodes-v19'!$A$2:$E$1405,5)</f>
        <v>Government policies as regards to use of nuclear fuels for power production or weapons</v>
      </c>
      <c r="M640" s="28"/>
      <c r="N640" s="29"/>
      <c r="O640" s="29"/>
      <c r="P640" s="29"/>
    </row>
    <row r="641" spans="1:16" s="10" customFormat="1" ht="39">
      <c r="A641" s="10" t="s">
        <v>4286</v>
      </c>
      <c r="B641" s="30" t="s">
        <v>2423</v>
      </c>
      <c r="C641" s="23" t="str">
        <f t="shared" si="9"/>
        <v>http://cv.iptc.org/newscodes/mediatopic/20000636</v>
      </c>
      <c r="D641" s="31"/>
      <c r="E641" s="31"/>
      <c r="F641" s="31" t="s">
        <v>2424</v>
      </c>
      <c r="G641" s="31"/>
      <c r="H641" s="31"/>
      <c r="I641" s="32" t="s">
        <v>2425</v>
      </c>
      <c r="J641" s="79" t="s">
        <v>2426</v>
      </c>
      <c r="K641" s="26" t="str">
        <f>VLOOKUP($J641,'[1]SubjectCodes-v19'!$A$2:$E$1405,4)</f>
        <v>regulatory policy and organisation</v>
      </c>
      <c r="L641" s="27" t="str">
        <f>VLOOKUP($J641,'[1]SubjectCodes-v19'!$A$2:$E$1405,5)</f>
        <v>The rules and bodies, both national and international, that govern conflict of interest and good practice regulations.</v>
      </c>
      <c r="M641" s="28"/>
      <c r="N641" s="29"/>
      <c r="O641" s="29"/>
      <c r="P641" s="29"/>
    </row>
    <row r="642" spans="1:16" s="10" customFormat="1" ht="39">
      <c r="A642" s="10" t="s">
        <v>4286</v>
      </c>
      <c r="B642" s="30" t="s">
        <v>2427</v>
      </c>
      <c r="C642" s="23" t="str">
        <f t="shared" si="9"/>
        <v>http://cv.iptc.org/newscodes/mediatopic/20000637</v>
      </c>
      <c r="D642" s="31"/>
      <c r="E642" s="31"/>
      <c r="F642" s="31"/>
      <c r="G642" s="31" t="s">
        <v>2428</v>
      </c>
      <c r="H642" s="31"/>
      <c r="I642" s="32" t="s">
        <v>2429</v>
      </c>
      <c r="J642" s="79" t="s">
        <v>2426</v>
      </c>
      <c r="K642" s="26" t="str">
        <f>VLOOKUP($J642,'[1]SubjectCodes-v19'!$A$2:$E$1405,4)</f>
        <v>regulatory policy and organisation</v>
      </c>
      <c r="L642" s="27" t="str">
        <f>VLOOKUP($J642,'[1]SubjectCodes-v19'!$A$2:$E$1405,5)</f>
        <v>The rules and bodies, both national and international, that govern conflict of interest and good practice regulations.</v>
      </c>
      <c r="M642" s="28"/>
      <c r="N642" s="29"/>
      <c r="O642" s="29"/>
      <c r="P642" s="29"/>
    </row>
    <row r="643" spans="1:16" s="10" customFormat="1" ht="39">
      <c r="A643" s="10" t="s">
        <v>4286</v>
      </c>
      <c r="B643" s="30" t="s">
        <v>2430</v>
      </c>
      <c r="C643" s="23" t="str">
        <f t="shared" si="9"/>
        <v>http://cv.iptc.org/newscodes/mediatopic/20000638</v>
      </c>
      <c r="D643" s="31"/>
      <c r="E643" s="31" t="s">
        <v>2431</v>
      </c>
      <c r="F643" s="31"/>
      <c r="G643" s="31"/>
      <c r="H643" s="31"/>
      <c r="I643" s="32" t="s">
        <v>2432</v>
      </c>
      <c r="J643" s="79" t="s">
        <v>2433</v>
      </c>
      <c r="K643" s="26" t="str">
        <f>VLOOKUP($J643,'[1]SubjectCodes-v19'!$A$2:$E$1405,4)</f>
        <v>international relations</v>
      </c>
      <c r="L643" s="27" t="str">
        <f>VLOOKUP($J643,'[1]SubjectCodes-v19'!$A$2:$E$1405,5)</f>
        <v>Non-violent relations between nations through negotiation, treaty, or personal meetings</v>
      </c>
      <c r="M643" s="28"/>
      <c r="N643" s="29"/>
      <c r="O643" s="29"/>
      <c r="P643" s="29"/>
    </row>
    <row r="644" spans="1:16" s="10" customFormat="1" ht="26.25">
      <c r="A644" s="10" t="s">
        <v>4286</v>
      </c>
      <c r="B644" s="30" t="s">
        <v>2434</v>
      </c>
      <c r="C644" s="23" t="str">
        <f t="shared" si="9"/>
        <v>http://cv.iptc.org/newscodes/mediatopic/20000639</v>
      </c>
      <c r="D644" s="31"/>
      <c r="E644" s="31"/>
      <c r="F644" s="31" t="s">
        <v>2435</v>
      </c>
      <c r="G644" s="31"/>
      <c r="H644" s="31"/>
      <c r="I644" s="32" t="s">
        <v>2436</v>
      </c>
      <c r="J644" s="79" t="s">
        <v>289</v>
      </c>
      <c r="K644" s="26" t="str">
        <f>VLOOKUP($J644,'[1]SubjectCodes-v19'!$A$2:$E$1405,4)</f>
        <v>diplomacy</v>
      </c>
      <c r="L644" s="27" t="str">
        <f>VLOOKUP($J644,'[1]SubjectCodes-v19'!$A$2:$E$1405,5)</f>
        <v>The use of verbal and written skills for persuading others to your point of view</v>
      </c>
      <c r="M644" s="28"/>
      <c r="N644" s="29"/>
      <c r="O644" s="29"/>
      <c r="P644" s="29"/>
    </row>
    <row r="645" spans="1:16" s="10" customFormat="1" ht="51.75">
      <c r="A645" s="10" t="s">
        <v>4286</v>
      </c>
      <c r="B645" s="30" t="s">
        <v>2437</v>
      </c>
      <c r="C645" s="23" t="str">
        <f t="shared" si="9"/>
        <v>http://cv.iptc.org/newscodes/mediatopic/20000640</v>
      </c>
      <c r="D645" s="31"/>
      <c r="E645" s="31"/>
      <c r="F645" s="31"/>
      <c r="G645" s="31" t="s">
        <v>2438</v>
      </c>
      <c r="H645" s="31"/>
      <c r="I645" s="32" t="s">
        <v>2439</v>
      </c>
      <c r="J645" s="79" t="s">
        <v>2440</v>
      </c>
      <c r="K645" s="26" t="str">
        <f>VLOOKUP($J645,'[1]SubjectCodes-v19'!$A$2:$E$1405,4)</f>
        <v>summit</v>
      </c>
      <c r="L645" s="27" t="str">
        <f>VLOOKUP($J645,'[1]SubjectCodes-v19'!$A$2:$E$1405,5)</f>
        <v>Includes meetings of leaders, foreign and finance ministers from the Group of Eight major nations and Group of Seven industrialized nations.</v>
      </c>
      <c r="M645" s="28"/>
      <c r="N645" s="29"/>
      <c r="O645" s="29"/>
      <c r="P645" s="29"/>
    </row>
    <row r="646" spans="1:16" s="10" customFormat="1" ht="64.5">
      <c r="A646" s="10" t="s">
        <v>4286</v>
      </c>
      <c r="B646" s="30" t="s">
        <v>2441</v>
      </c>
      <c r="C646" s="23" t="str">
        <f t="shared" si="9"/>
        <v>http://cv.iptc.org/newscodes/mediatopic/20000641</v>
      </c>
      <c r="D646" s="31"/>
      <c r="E646" s="31"/>
      <c r="F646" s="31"/>
      <c r="G646" s="31" t="s">
        <v>2442</v>
      </c>
      <c r="H646" s="31"/>
      <c r="I646" s="32" t="s">
        <v>2443</v>
      </c>
      <c r="J646" s="79" t="s">
        <v>2444</v>
      </c>
      <c r="K646" s="26" t="str">
        <f>VLOOKUP($J646,'[1]SubjectCodes-v19'!$A$2:$E$1405,4)</f>
        <v>treaty</v>
      </c>
      <c r="L646" s="27" t="str">
        <f>VLOOKUP($J646,'[1]SubjectCodes-v19'!$A$2:$E$1405,5)</f>
        <v>A treaty (as defined by the Vienna Convention on the Law of Treaties) is a written agreement between international entities that is binding under international law.</v>
      </c>
      <c r="M646" s="28"/>
      <c r="N646" s="29"/>
      <c r="O646" s="29"/>
      <c r="P646" s="29"/>
    </row>
    <row r="647" spans="1:16" s="10" customFormat="1" ht="39">
      <c r="A647" s="10" t="s">
        <v>4286</v>
      </c>
      <c r="B647" s="30" t="s">
        <v>2445</v>
      </c>
      <c r="C647" s="23" t="str">
        <f t="shared" si="9"/>
        <v>http://cv.iptc.org/newscodes/mediatopic/20000642</v>
      </c>
      <c r="D647" s="31"/>
      <c r="E647" s="31"/>
      <c r="F647" s="31" t="s">
        <v>2446</v>
      </c>
      <c r="G647" s="31"/>
      <c r="H647" s="31"/>
      <c r="I647" s="32" t="s">
        <v>2447</v>
      </c>
      <c r="J647" s="79" t="s">
        <v>2448</v>
      </c>
      <c r="K647" s="26" t="str">
        <f>VLOOKUP($J647,'[1]SubjectCodes-v19'!$A$2:$E$1405,4)</f>
        <v>economic sanction</v>
      </c>
      <c r="L647" s="27" t="str">
        <f>VLOOKUP($J647,'[1]SubjectCodes-v19'!$A$2:$E$1405,5)</f>
        <v>Punitive actions taken by one country against another including trade restrictions, embargoes etc.</v>
      </c>
      <c r="M647" s="28"/>
      <c r="N647" s="29"/>
      <c r="O647" s="29"/>
      <c r="P647" s="29"/>
    </row>
    <row r="648" spans="1:16" s="10" customFormat="1" ht="15">
      <c r="A648" s="10" t="s">
        <v>4286</v>
      </c>
      <c r="B648" s="30" t="s">
        <v>2449</v>
      </c>
      <c r="C648" s="23" t="str">
        <f aca="true" t="shared" si="10" ref="C648:C711">A648&amp;B648</f>
        <v>http://cv.iptc.org/newscodes/mediatopic/20000643</v>
      </c>
      <c r="D648" s="31"/>
      <c r="E648" s="31"/>
      <c r="F648" s="31" t="s">
        <v>2450</v>
      </c>
      <c r="G648" s="31"/>
      <c r="H648" s="31"/>
      <c r="I648" s="32" t="s">
        <v>2451</v>
      </c>
      <c r="J648" s="79" t="s">
        <v>2452</v>
      </c>
      <c r="K648" s="26" t="str">
        <f>VLOOKUP($J648,'[1]SubjectCodes-v19'!$A$2:$E$1405,4)</f>
        <v>foreign aid</v>
      </c>
      <c r="L648" s="27" t="str">
        <f>VLOOKUP($J648,'[1]SubjectCodes-v19'!$A$2:$E$1405,5)</f>
        <v>Help provided by one nation to another</v>
      </c>
      <c r="M648" s="28"/>
      <c r="N648" s="29"/>
      <c r="O648" s="29"/>
      <c r="P648" s="29"/>
    </row>
    <row r="649" spans="1:16" s="10" customFormat="1" ht="51.75">
      <c r="A649" s="10" t="s">
        <v>4286</v>
      </c>
      <c r="B649" s="30" t="s">
        <v>2453</v>
      </c>
      <c r="C649" s="23" t="str">
        <f t="shared" si="10"/>
        <v>http://cv.iptc.org/newscodes/mediatopic/20000644</v>
      </c>
      <c r="D649" s="31"/>
      <c r="E649" s="31"/>
      <c r="F649" s="31" t="s">
        <v>2454</v>
      </c>
      <c r="G649" s="31"/>
      <c r="H649" s="31"/>
      <c r="I649" s="32" t="s">
        <v>2455</v>
      </c>
      <c r="J649" s="79" t="s">
        <v>2456</v>
      </c>
      <c r="K649" s="26" t="str">
        <f>VLOOKUP($J649,'[1]SubjectCodes-v19'!$A$2:$E$1405,4)</f>
        <v>international organisation</v>
      </c>
      <c r="L649" s="27" t="str">
        <f>VLOOKUP($J649,'[1]SubjectCodes-v19'!$A$2:$E$1405,5)</f>
        <v>Includes organisations with members and functions that cross international borders, and may include intergovernmental organisations of sovereign nations.</v>
      </c>
      <c r="M649" s="28"/>
      <c r="N649" s="29"/>
      <c r="O649" s="29"/>
      <c r="P649" s="29"/>
    </row>
    <row r="650" spans="1:16" s="10" customFormat="1" ht="39">
      <c r="A650" s="10" t="s">
        <v>4286</v>
      </c>
      <c r="B650" s="30" t="s">
        <v>2457</v>
      </c>
      <c r="C650" s="23" t="str">
        <f t="shared" si="10"/>
        <v>http://cv.iptc.org/newscodes/mediatopic/20000645</v>
      </c>
      <c r="D650" s="31"/>
      <c r="E650" s="31"/>
      <c r="F650" s="31" t="s">
        <v>2458</v>
      </c>
      <c r="G650" s="31"/>
      <c r="H650" s="31"/>
      <c r="I650" s="32" t="s">
        <v>2459</v>
      </c>
      <c r="J650" s="79" t="s">
        <v>2460</v>
      </c>
      <c r="K650" s="26" t="str">
        <f>VLOOKUP($J650,'[1]SubjectCodes-v19'!$A$2:$E$1405,4)</f>
        <v>refugee</v>
      </c>
      <c r="L650" s="27" t="str">
        <f>VLOOKUP($J650,'[1]SubjectCodes-v19'!$A$2:$E$1405,5)</f>
        <v>A person seeking shelter in another country because of some fear of persecution in his own country</v>
      </c>
      <c r="M650" s="28"/>
      <c r="N650" s="29"/>
      <c r="O650" s="29"/>
      <c r="P650" s="29"/>
    </row>
    <row r="651" spans="1:16" s="10" customFormat="1" ht="51.75">
      <c r="A651" s="10" t="s">
        <v>4286</v>
      </c>
      <c r="B651" s="30" t="s">
        <v>2461</v>
      </c>
      <c r="C651" s="23" t="str">
        <f t="shared" si="10"/>
        <v>http://cv.iptc.org/newscodes/mediatopic/20000646</v>
      </c>
      <c r="D651" s="31"/>
      <c r="E651" s="31" t="s">
        <v>2462</v>
      </c>
      <c r="F651" s="31"/>
      <c r="G651" s="31"/>
      <c r="H651" s="31"/>
      <c r="I651" s="32" t="s">
        <v>2463</v>
      </c>
      <c r="J651" s="74" t="s">
        <v>2464</v>
      </c>
      <c r="K651" s="26" t="str">
        <f>VLOOKUP($J651,'[1]SubjectCodes-v19'!$A$2:$E$1405,4)</f>
        <v>non government organizations (NGO)</v>
      </c>
      <c r="L651" s="27" t="str">
        <f>VLOOKUP($J651,'[1]SubjectCodes-v19'!$A$2:$E$1405,5)</f>
        <v>Groups officially outside of government that lobby, demonstrate or campaign on a wide range of issues such as economics, environment healthcare etc.</v>
      </c>
      <c r="M651" s="28"/>
      <c r="N651" s="29"/>
      <c r="O651" s="29"/>
      <c r="P651" s="29"/>
    </row>
    <row r="652" spans="1:16" s="10" customFormat="1" ht="51.75">
      <c r="A652" s="10" t="s">
        <v>4286</v>
      </c>
      <c r="B652" s="30" t="s">
        <v>2465</v>
      </c>
      <c r="C652" s="23" t="str">
        <f t="shared" si="10"/>
        <v>http://cv.iptc.org/newscodes/mediatopic/20000647</v>
      </c>
      <c r="D652" s="31"/>
      <c r="E652" s="31" t="s">
        <v>2466</v>
      </c>
      <c r="F652" s="31"/>
      <c r="G652" s="31"/>
      <c r="H652" s="31"/>
      <c r="I652" s="32" t="s">
        <v>2467</v>
      </c>
      <c r="J652" s="74" t="s">
        <v>2468</v>
      </c>
      <c r="K652" s="26" t="str">
        <f>VLOOKUP($J652,'[1]SubjectCodes-v19'!$A$2:$E$1405,4)</f>
        <v>crisis</v>
      </c>
      <c r="L652" s="27" t="str">
        <f>VLOOKUP($J652,'[1]SubjectCodes-v19'!$A$2:$E$1405,5)</f>
        <v>Conflict of all kinds that rises to a level where, depending on events, governments can fall, war be declared or stock markets crash, or not</v>
      </c>
      <c r="M652" s="28"/>
      <c r="N652" s="29"/>
      <c r="O652" s="29"/>
      <c r="P652" s="29"/>
    </row>
    <row r="653" spans="1:16" s="10" customFormat="1" ht="51.75">
      <c r="A653" s="10" t="s">
        <v>4286</v>
      </c>
      <c r="B653" s="30" t="s">
        <v>2469</v>
      </c>
      <c r="C653" s="23" t="str">
        <f t="shared" si="10"/>
        <v>http://cv.iptc.org/newscodes/mediatopic/20000648</v>
      </c>
      <c r="D653" s="31"/>
      <c r="E653" s="31" t="s">
        <v>2470</v>
      </c>
      <c r="F653" s="31"/>
      <c r="G653" s="31"/>
      <c r="H653" s="31"/>
      <c r="I653" s="32" t="s">
        <v>2471</v>
      </c>
      <c r="J653" s="79" t="s">
        <v>2472</v>
      </c>
      <c r="K653" s="26" t="str">
        <f>VLOOKUP($J653,'[1]SubjectCodes-v19'!$A$2:$E$1405,4)</f>
        <v>political dissent </v>
      </c>
      <c r="L653" s="27" t="str">
        <f>VLOOKUP($J653,'[1]SubjectCodes-v19'!$A$2:$E$1405,5)</f>
        <v>Disagreement between political groups, usually organized and sometimes resulting in imprisonment of the dissenters</v>
      </c>
      <c r="M653" s="28"/>
      <c r="N653" s="29"/>
      <c r="O653" s="29"/>
      <c r="P653" s="29"/>
    </row>
    <row r="654" spans="1:16" s="10" customFormat="1" ht="39">
      <c r="A654" s="10" t="s">
        <v>4286</v>
      </c>
      <c r="B654" s="30" t="s">
        <v>2473</v>
      </c>
      <c r="C654" s="23" t="str">
        <f t="shared" si="10"/>
        <v>http://cv.iptc.org/newscodes/mediatopic/20000649</v>
      </c>
      <c r="D654" s="31"/>
      <c r="E654" s="31" t="s">
        <v>2474</v>
      </c>
      <c r="F654" s="31"/>
      <c r="G654" s="31"/>
      <c r="H654" s="31"/>
      <c r="I654" s="32" t="s">
        <v>2475</v>
      </c>
      <c r="J654" s="77" t="s">
        <v>2476</v>
      </c>
      <c r="K654" s="26" t="str">
        <f>VLOOKUP($J654,'[1]SubjectCodes-v19'!$A$2:$E$1405,4)</f>
        <v>politics (general)</v>
      </c>
      <c r="L654" s="27" t="str">
        <f>VLOOKUP($J654,'[1]SubjectCodes-v19'!$A$2:$E$1405,5)</f>
        <v>The art or science of participating in the affairs of government, a state of political party</v>
      </c>
      <c r="M654" s="28"/>
      <c r="N654" s="29"/>
      <c r="O654" s="29"/>
      <c r="P654" s="29"/>
    </row>
    <row r="655" spans="1:16" s="10" customFormat="1" ht="51.75">
      <c r="A655" s="10" t="s">
        <v>4286</v>
      </c>
      <c r="B655" s="30" t="s">
        <v>2477</v>
      </c>
      <c r="C655" s="23" t="str">
        <f t="shared" si="10"/>
        <v>http://cv.iptc.org/newscodes/mediatopic/20000650</v>
      </c>
      <c r="D655" s="31"/>
      <c r="E655" s="31"/>
      <c r="F655" s="31" t="s">
        <v>2478</v>
      </c>
      <c r="G655" s="31"/>
      <c r="H655" s="31"/>
      <c r="I655" s="32" t="s">
        <v>2479</v>
      </c>
      <c r="J655" s="79" t="s">
        <v>2480</v>
      </c>
      <c r="K655" s="26" t="str">
        <f>VLOOKUP($J655,'[1]SubjectCodes-v19'!$A$2:$E$1405,4)</f>
        <v>lobbying</v>
      </c>
      <c r="L655" s="27" t="str">
        <f>VLOOKUP($J655,'[1]SubjectCodes-v19'!$A$2:$E$1405,5)</f>
        <v>The attempt by non-government bodies and individual to affect the outcome of legislation through verbal, or other, persuasion</v>
      </c>
      <c r="M655" s="28"/>
      <c r="N655" s="29"/>
      <c r="O655" s="29"/>
      <c r="P655" s="29"/>
    </row>
    <row r="656" spans="1:16" s="10" customFormat="1" ht="26.25">
      <c r="A656" s="10" t="s">
        <v>4286</v>
      </c>
      <c r="B656" s="30" t="s">
        <v>2481</v>
      </c>
      <c r="C656" s="23" t="str">
        <f t="shared" si="10"/>
        <v>http://cv.iptc.org/newscodes/mediatopic/20000651</v>
      </c>
      <c r="D656" s="31"/>
      <c r="E656" s="31"/>
      <c r="F656" s="31" t="s">
        <v>2482</v>
      </c>
      <c r="G656" s="31"/>
      <c r="H656" s="31"/>
      <c r="I656" s="32" t="s">
        <v>2483</v>
      </c>
      <c r="J656" s="79" t="s">
        <v>2484</v>
      </c>
      <c r="K656" s="26" t="str">
        <f>VLOOKUP($J656,'[1]SubjectCodes-v19'!$A$2:$E$1405,4)</f>
        <v>parties and movements</v>
      </c>
      <c r="L656" s="27" t="str">
        <f>VLOOKUP($J656,'[1]SubjectCodes-v19'!$A$2:$E$1405,5)</f>
        <v>Covers both formally recognized and informal political associations</v>
      </c>
      <c r="M656" s="28"/>
      <c r="N656" s="29"/>
      <c r="O656" s="29"/>
      <c r="P656" s="29"/>
    </row>
    <row r="657" spans="1:16" s="10" customFormat="1" ht="39">
      <c r="A657" s="10" t="s">
        <v>4286</v>
      </c>
      <c r="B657" s="30" t="s">
        <v>2485</v>
      </c>
      <c r="C657" s="23" t="str">
        <f t="shared" si="10"/>
        <v>http://cv.iptc.org/newscodes/mediatopic/20000652</v>
      </c>
      <c r="D657" s="31"/>
      <c r="E657" s="31"/>
      <c r="F657" s="31" t="s">
        <v>2486</v>
      </c>
      <c r="G657" s="31"/>
      <c r="H657" s="31"/>
      <c r="I657" s="32" t="s">
        <v>2487</v>
      </c>
      <c r="J657" s="79" t="s">
        <v>2488</v>
      </c>
      <c r="K657" s="26" t="str">
        <f>VLOOKUP($J657,'[1]SubjectCodes-v19'!$A$2:$E$1405,4)</f>
        <v>political development</v>
      </c>
      <c r="L657" s="27" t="str">
        <f>VLOOKUP($J657,'[1]SubjectCodes-v19'!$A$2:$E$1405,5)</f>
        <v>The creation and rise of political systems and the history of the people and nations that are associated with those systems. </v>
      </c>
      <c r="M657" s="28"/>
      <c r="N657" s="29"/>
      <c r="O657" s="29"/>
      <c r="P657" s="29"/>
    </row>
    <row r="658" spans="1:16" s="10" customFormat="1" ht="26.25">
      <c r="A658" s="10" t="s">
        <v>4286</v>
      </c>
      <c r="B658" s="30" t="s">
        <v>2489</v>
      </c>
      <c r="C658" s="23" t="str">
        <f t="shared" si="10"/>
        <v>http://cv.iptc.org/newscodes/mediatopic/20000653</v>
      </c>
      <c r="D658" s="31"/>
      <c r="E658" s="31"/>
      <c r="F658" s="31" t="s">
        <v>2490</v>
      </c>
      <c r="G658" s="31"/>
      <c r="H658" s="31"/>
      <c r="I658" s="32" t="s">
        <v>2491</v>
      </c>
      <c r="J658" s="77" t="s">
        <v>2492</v>
      </c>
      <c r="K658" s="26" t="str">
        <f>VLOOKUP($J658,'[1]SubjectCodes-v19'!$A$2:$E$1405,4)</f>
        <v>political systems </v>
      </c>
      <c r="L658" s="27" t="str">
        <f>VLOOKUP($J658,'[1]SubjectCodes-v19'!$A$2:$E$1405,5)</f>
        <v>Systems designed to provide order to government</v>
      </c>
      <c r="M658" s="28"/>
      <c r="N658" s="29"/>
      <c r="O658" s="29"/>
      <c r="P658" s="29"/>
    </row>
    <row r="659" spans="1:16" s="10" customFormat="1" ht="39">
      <c r="A659" s="10" t="s">
        <v>4286</v>
      </c>
      <c r="B659" s="30" t="s">
        <v>2493</v>
      </c>
      <c r="C659" s="23" t="str">
        <f t="shared" si="10"/>
        <v>http://cv.iptc.org/newscodes/mediatopic/20000654</v>
      </c>
      <c r="D659" s="31"/>
      <c r="E659" s="31"/>
      <c r="F659" s="31"/>
      <c r="G659" s="31" t="s">
        <v>2494</v>
      </c>
      <c r="H659" s="31"/>
      <c r="I659" s="32" t="s">
        <v>2495</v>
      </c>
      <c r="J659" s="79" t="s">
        <v>2496</v>
      </c>
      <c r="K659" s="26" t="str">
        <f>VLOOKUP($J659,'[1]SubjectCodes-v19'!$A$2:$E$1405,4)</f>
        <v>democracy </v>
      </c>
      <c r="L659" s="27" t="str">
        <f>VLOOKUP($J659,'[1]SubjectCodes-v19'!$A$2:$E$1405,5)</f>
        <v>Government in which the people hold the power either directly, or through elected officials.</v>
      </c>
      <c r="M659" s="28"/>
      <c r="N659" s="29"/>
      <c r="O659" s="29"/>
      <c r="P659" s="29"/>
    </row>
    <row r="660" spans="1:16" s="10" customFormat="1" ht="39">
      <c r="A660" s="10" t="s">
        <v>4286</v>
      </c>
      <c r="B660" s="30" t="s">
        <v>2497</v>
      </c>
      <c r="C660" s="23" t="str">
        <f t="shared" si="10"/>
        <v>http://cv.iptc.org/newscodes/mediatopic/20000655</v>
      </c>
      <c r="D660" s="31"/>
      <c r="E660" s="31"/>
      <c r="F660" s="31"/>
      <c r="G660" s="31" t="s">
        <v>2498</v>
      </c>
      <c r="H660" s="31"/>
      <c r="I660" s="32" t="s">
        <v>2499</v>
      </c>
      <c r="J660" s="78" t="s">
        <v>2261</v>
      </c>
      <c r="K660" s="26" t="str">
        <f>VLOOKUP($J660,'[1]SubjectCodes-v19'!$A$2:$E$1405,4)</f>
        <v>government</v>
      </c>
      <c r="L660" s="27" t="str">
        <f>VLOOKUP($J660,'[1]SubjectCodes-v19'!$A$2:$E$1405,5)</f>
        <v>The system for ruling a country</v>
      </c>
      <c r="M660" s="28"/>
      <c r="N660" s="29"/>
      <c r="O660" s="29"/>
      <c r="P660" s="29"/>
    </row>
    <row r="661" spans="1:16" s="10" customFormat="1" ht="39">
      <c r="A661" s="10" t="s">
        <v>4286</v>
      </c>
      <c r="B661" s="30" t="s">
        <v>2500</v>
      </c>
      <c r="C661" s="23" t="str">
        <f t="shared" si="10"/>
        <v>http://cv.iptc.org/newscodes/mediatopic/12000000</v>
      </c>
      <c r="D661" s="31" t="s">
        <v>2501</v>
      </c>
      <c r="E661" s="31"/>
      <c r="F661" s="31"/>
      <c r="G661" s="31"/>
      <c r="H661" s="31"/>
      <c r="I661" s="32" t="s">
        <v>2502</v>
      </c>
      <c r="J661" s="79" t="s">
        <v>2500</v>
      </c>
      <c r="K661" s="26" t="str">
        <f>VLOOKUP($J661,'[1]SubjectCodes-v19'!$A$2:$E$1405,4)</f>
        <v>religion and belief</v>
      </c>
      <c r="L661" s="27" t="str">
        <f>VLOOKUP($J661,'[1]SubjectCodes-v19'!$A$2:$E$1405,5)</f>
        <v>All aspects of human existence involving theology, philosophy, ethics and spirituality.</v>
      </c>
      <c r="M661" s="28"/>
      <c r="N661" s="29"/>
      <c r="O661" s="29"/>
      <c r="P661" s="29"/>
    </row>
    <row r="662" spans="1:16" s="10" customFormat="1" ht="26.25">
      <c r="A662" s="10" t="s">
        <v>4286</v>
      </c>
      <c r="B662" s="30" t="s">
        <v>2503</v>
      </c>
      <c r="C662" s="23" t="str">
        <f t="shared" si="10"/>
        <v>http://cv.iptc.org/newscodes/mediatopic/20000657</v>
      </c>
      <c r="D662" s="31"/>
      <c r="E662" s="31" t="s">
        <v>2504</v>
      </c>
      <c r="F662" s="31"/>
      <c r="G662" s="31"/>
      <c r="H662" s="31"/>
      <c r="I662" s="32" t="s">
        <v>2505</v>
      </c>
      <c r="J662" s="74" t="s">
        <v>2506</v>
      </c>
      <c r="K662" s="26" t="str">
        <f>VLOOKUP($J662,'[1]SubjectCodes-v19'!$A$2:$E$1405,4)</f>
        <v>belief (faith)</v>
      </c>
      <c r="L662" s="27" t="str">
        <f>VLOOKUP($J662,'[1]SubjectCodes-v19'!$A$2:$E$1405,5)</f>
        <v>The established beliefs of an individuals religion</v>
      </c>
      <c r="M662" s="28"/>
      <c r="N662" s="29"/>
      <c r="O662" s="29"/>
      <c r="P662" s="29"/>
    </row>
    <row r="663" spans="1:16" s="10" customFormat="1" ht="64.5">
      <c r="A663" s="10" t="s">
        <v>4286</v>
      </c>
      <c r="B663" s="30" t="s">
        <v>2507</v>
      </c>
      <c r="C663" s="23" t="str">
        <f t="shared" si="10"/>
        <v>http://cv.iptc.org/newscodes/mediatopic/20000658</v>
      </c>
      <c r="D663" s="31"/>
      <c r="E663" s="31"/>
      <c r="F663" s="31" t="s">
        <v>2508</v>
      </c>
      <c r="G663" s="31"/>
      <c r="H663" s="31"/>
      <c r="I663" s="32" t="s">
        <v>2509</v>
      </c>
      <c r="J663" s="79" t="s">
        <v>2510</v>
      </c>
      <c r="K663" s="26" t="str">
        <f>VLOOKUP($J663,'[1]SubjectCodes-v19'!$A$2:$E$1405,4)</f>
        <v>buddhism</v>
      </c>
      <c r="L663" s="27" t="str">
        <f>VLOOKUP($J663,'[1]SubjectCodes-v19'!$A$2:$E$1405,5)</f>
        <v>A major Asian religion founded by Buddha in the 6th century BC in India and preaching that right thinking and self denial will lead to a divine state without desire</v>
      </c>
      <c r="M663" s="28"/>
      <c r="N663" s="29"/>
      <c r="O663" s="29"/>
      <c r="P663" s="29"/>
    </row>
    <row r="664" spans="1:16" s="10" customFormat="1" ht="26.25">
      <c r="A664" s="10" t="s">
        <v>4286</v>
      </c>
      <c r="B664" s="30" t="s">
        <v>2511</v>
      </c>
      <c r="C664" s="23" t="str">
        <f t="shared" si="10"/>
        <v>http://cv.iptc.org/newscodes/mediatopic/20000659</v>
      </c>
      <c r="D664" s="31"/>
      <c r="E664" s="31"/>
      <c r="F664" s="31" t="s">
        <v>2512</v>
      </c>
      <c r="G664" s="31"/>
      <c r="H664" s="31"/>
      <c r="I664" s="32" t="s">
        <v>2513</v>
      </c>
      <c r="J664" s="79" t="s">
        <v>2514</v>
      </c>
      <c r="K664" s="26" t="str">
        <f>VLOOKUP($J664,'[1]SubjectCodes-v19'!$A$2:$E$1405,4)</f>
        <v>christianity</v>
      </c>
      <c r="L664" s="27" t="str">
        <f>VLOOKUP($J664,'[1]SubjectCodes-v19'!$A$2:$E$1405,5)</f>
        <v>Those that use Jesus Christ and his teachings as their centre of belief</v>
      </c>
      <c r="M664" s="28"/>
      <c r="N664" s="29"/>
      <c r="O664" s="29"/>
      <c r="P664" s="29"/>
    </row>
    <row r="665" spans="1:16" s="10" customFormat="1" ht="15">
      <c r="A665" s="10" t="s">
        <v>4286</v>
      </c>
      <c r="B665" s="30" t="s">
        <v>2515</v>
      </c>
      <c r="C665" s="23" t="str">
        <f t="shared" si="10"/>
        <v>http://cv.iptc.org/newscodes/mediatopic/20000660</v>
      </c>
      <c r="D665" s="31"/>
      <c r="E665" s="31"/>
      <c r="F665" s="31"/>
      <c r="G665" s="31" t="s">
        <v>2516</v>
      </c>
      <c r="H665" s="31"/>
      <c r="I665" s="32" t="s">
        <v>2517</v>
      </c>
      <c r="J665" s="79" t="s">
        <v>2518</v>
      </c>
      <c r="K665" s="26" t="str">
        <f>VLOOKUP($J665,'[1]SubjectCodes-v19'!$A$2:$E$1405,4)</f>
        <v>ecumenism</v>
      </c>
      <c r="L665" s="27" t="str">
        <f>VLOOKUP($J665,'[1]SubjectCodes-v19'!$A$2:$E$1405,5)</f>
        <v>Relations between christian churches</v>
      </c>
      <c r="M665" s="28"/>
      <c r="N665" s="29"/>
      <c r="O665" s="29"/>
      <c r="P665" s="29"/>
    </row>
    <row r="666" spans="1:16" s="10" customFormat="1" ht="39">
      <c r="A666" s="10" t="s">
        <v>4286</v>
      </c>
      <c r="B666" s="30" t="s">
        <v>2519</v>
      </c>
      <c r="C666" s="23" t="str">
        <f t="shared" si="10"/>
        <v>http://cv.iptc.org/newscodes/mediatopic/20000661</v>
      </c>
      <c r="D666" s="31"/>
      <c r="E666" s="31"/>
      <c r="F666" s="31"/>
      <c r="G666" s="31" t="s">
        <v>2520</v>
      </c>
      <c r="H666" s="31"/>
      <c r="I666" s="32" t="s">
        <v>2521</v>
      </c>
      <c r="J666" s="79" t="s">
        <v>2522</v>
      </c>
      <c r="K666" s="26" t="str">
        <f>VLOOKUP($J666,'[1]SubjectCodes-v19'!$A$2:$E$1405,4)</f>
        <v>mormon</v>
      </c>
      <c r="L666" s="27" t="str">
        <f>VLOOKUP($J666,'[1]SubjectCodes-v19'!$A$2:$E$1405,5)</f>
        <v>Members of a religious community which believes in the „Book of Mormon“ and the revelations of founder M.J. Smith</v>
      </c>
      <c r="M666" s="28"/>
      <c r="N666" s="29"/>
      <c r="O666" s="29"/>
      <c r="P666" s="29"/>
    </row>
    <row r="667" spans="1:16" s="10" customFormat="1" ht="39">
      <c r="A667" s="10" t="s">
        <v>4286</v>
      </c>
      <c r="B667" s="30" t="s">
        <v>2523</v>
      </c>
      <c r="C667" s="23" t="str">
        <f t="shared" si="10"/>
        <v>http://cv.iptc.org/newscodes/mediatopic/20000662</v>
      </c>
      <c r="D667" s="31"/>
      <c r="E667" s="31"/>
      <c r="F667" s="31"/>
      <c r="G667" s="31" t="s">
        <v>2524</v>
      </c>
      <c r="H667" s="31"/>
      <c r="I667" s="32" t="s">
        <v>2525</v>
      </c>
      <c r="J667" s="79" t="s">
        <v>2526</v>
      </c>
      <c r="K667" s="26" t="str">
        <f>VLOOKUP($J667,'[1]SubjectCodes-v19'!$A$2:$E$1405,4)</f>
        <v>old catholic</v>
      </c>
      <c r="L667" s="27" t="str">
        <f>VLOOKUP($J667,'[1]SubjectCodes-v19'!$A$2:$E$1405,5)</f>
        <v>Members of a catholic church which  started in 1870 and denies the dogma of the infallibility of the pope</v>
      </c>
      <c r="M667" s="28"/>
      <c r="N667" s="29"/>
      <c r="O667" s="29"/>
      <c r="P667" s="29"/>
    </row>
    <row r="668" spans="1:16" s="10" customFormat="1" ht="77.25">
      <c r="A668" s="10" t="s">
        <v>4286</v>
      </c>
      <c r="B668" s="30" t="s">
        <v>2527</v>
      </c>
      <c r="C668" s="23" t="str">
        <f t="shared" si="10"/>
        <v>http://cv.iptc.org/newscodes/mediatopic/20000663</v>
      </c>
      <c r="D668" s="31"/>
      <c r="E668" s="31"/>
      <c r="F668" s="31"/>
      <c r="G668" s="31" t="s">
        <v>2528</v>
      </c>
      <c r="H668" s="31"/>
      <c r="I668" s="32" t="s">
        <v>2529</v>
      </c>
      <c r="J668" s="79" t="s">
        <v>2530</v>
      </c>
      <c r="K668" s="26" t="str">
        <f>VLOOKUP($J668,'[1]SubjectCodes-v19'!$A$2:$E$1405,4)</f>
        <v>orthodoxy</v>
      </c>
      <c r="L668" s="27" t="str">
        <f>VLOOKUP($J668,'[1]SubjectCodes-v19'!$A$2:$E$1405,5)</f>
        <v>Eastern rite churches which are characterised by their continuity with the apostolic church, their liturgy and their territorial churches, mainly in eastern and south-eastern Europe and the Middle East</v>
      </c>
      <c r="M668" s="28"/>
      <c r="N668" s="29"/>
      <c r="O668" s="29"/>
      <c r="P668" s="29"/>
    </row>
    <row r="669" spans="1:16" s="10" customFormat="1" ht="51.75">
      <c r="A669" s="10" t="s">
        <v>4286</v>
      </c>
      <c r="B669" s="30" t="s">
        <v>2531</v>
      </c>
      <c r="C669" s="23" t="str">
        <f t="shared" si="10"/>
        <v>http://cv.iptc.org/newscodes/mediatopic/20000664</v>
      </c>
      <c r="D669" s="31"/>
      <c r="E669" s="31"/>
      <c r="F669" s="31"/>
      <c r="G669" s="31" t="s">
        <v>2532</v>
      </c>
      <c r="H669" s="31"/>
      <c r="I669" s="32" t="s">
        <v>2533</v>
      </c>
      <c r="J669" s="79" t="s">
        <v>2534</v>
      </c>
      <c r="K669" s="26" t="str">
        <f>VLOOKUP($J669,'[1]SubjectCodes-v19'!$A$2:$E$1405,4)</f>
        <v>protestant</v>
      </c>
      <c r="L669" s="27" t="str">
        <f>VLOOKUP($J669,'[1]SubjectCodes-v19'!$A$2:$E$1405,5)</f>
        <v>General term for christian churches and religious communities which developed through the reformation in the 16th century</v>
      </c>
      <c r="M669" s="28"/>
      <c r="N669" s="29"/>
      <c r="O669" s="29"/>
      <c r="P669" s="29"/>
    </row>
    <row r="670" spans="1:16" s="10" customFormat="1" ht="51.75">
      <c r="A670" s="10" t="s">
        <v>4286</v>
      </c>
      <c r="B670" s="30" t="s">
        <v>2535</v>
      </c>
      <c r="C670" s="23" t="str">
        <f t="shared" si="10"/>
        <v>http://cv.iptc.org/newscodes/mediatopic/20000665</v>
      </c>
      <c r="D670" s="31"/>
      <c r="E670" s="31"/>
      <c r="F670" s="31"/>
      <c r="G670" s="31"/>
      <c r="H670" s="31" t="s">
        <v>2536</v>
      </c>
      <c r="I670" s="32" t="s">
        <v>2537</v>
      </c>
      <c r="J670" s="79" t="s">
        <v>2538</v>
      </c>
      <c r="K670" s="26" t="str">
        <f>VLOOKUP($J670,'[1]SubjectCodes-v19'!$A$2:$E$1405,4)</f>
        <v>anglican</v>
      </c>
      <c r="L670" s="27" t="str">
        <f>VLOOKUP($J670,'[1]SubjectCodes-v19'!$A$2:$E$1405,5)</f>
        <v>Members of the worldwide anglican communion which started in the 16th century in England as a breakaway church from the roman catholic church</v>
      </c>
      <c r="M670" s="28"/>
      <c r="N670" s="29"/>
      <c r="O670" s="29"/>
      <c r="P670" s="29"/>
    </row>
    <row r="671" spans="1:16" s="10" customFormat="1" ht="39">
      <c r="A671" s="10" t="s">
        <v>4286</v>
      </c>
      <c r="B671" s="30" t="s">
        <v>2539</v>
      </c>
      <c r="C671" s="23" t="str">
        <f t="shared" si="10"/>
        <v>http://cv.iptc.org/newscodes/mediatopic/20000666</v>
      </c>
      <c r="D671" s="31"/>
      <c r="E671" s="31"/>
      <c r="F671" s="31"/>
      <c r="G671" s="31"/>
      <c r="H671" s="31" t="s">
        <v>2540</v>
      </c>
      <c r="I671" s="32" t="s">
        <v>2541</v>
      </c>
      <c r="J671" s="79" t="s">
        <v>2542</v>
      </c>
      <c r="K671" s="26" t="str">
        <f>VLOOKUP($J671,'[1]SubjectCodes-v19'!$A$2:$E$1405,4)</f>
        <v>baptist</v>
      </c>
      <c r="L671" s="27" t="str">
        <f>VLOOKUP($J671,'[1]SubjectCodes-v19'!$A$2:$E$1405,5)</f>
        <v>Members of a christian church which only baptises adults who truly believe in Christ</v>
      </c>
      <c r="M671" s="28"/>
      <c r="N671" s="29"/>
      <c r="O671" s="29"/>
      <c r="P671" s="29"/>
    </row>
    <row r="672" spans="1:16" s="10" customFormat="1" ht="26.25">
      <c r="A672" s="10" t="s">
        <v>4286</v>
      </c>
      <c r="B672" s="30" t="s">
        <v>2543</v>
      </c>
      <c r="C672" s="23" t="str">
        <f t="shared" si="10"/>
        <v>http://cv.iptc.org/newscodes/mediatopic/20000667</v>
      </c>
      <c r="D672" s="31"/>
      <c r="E672" s="31"/>
      <c r="F672" s="31"/>
      <c r="G672" s="31"/>
      <c r="H672" s="31" t="s">
        <v>2544</v>
      </c>
      <c r="I672" s="32" t="s">
        <v>2545</v>
      </c>
      <c r="J672" s="79" t="s">
        <v>2546</v>
      </c>
      <c r="K672" s="26" t="str">
        <f>VLOOKUP($J672,'[1]SubjectCodes-v19'!$A$2:$E$1405,4)</f>
        <v>lutheran</v>
      </c>
      <c r="L672" s="27" t="str">
        <f>VLOOKUP($J672,'[1]SubjectCodes-v19'!$A$2:$E$1405,5)</f>
        <v>Christians who follow the teaching of reformer Martin Luther</v>
      </c>
      <c r="M672" s="28"/>
      <c r="N672" s="29"/>
      <c r="O672" s="29"/>
      <c r="P672" s="29"/>
    </row>
    <row r="673" spans="1:16" s="10" customFormat="1" ht="39">
      <c r="A673" s="10" t="s">
        <v>4286</v>
      </c>
      <c r="B673" s="30" t="s">
        <v>2547</v>
      </c>
      <c r="C673" s="23" t="str">
        <f t="shared" si="10"/>
        <v>http://cv.iptc.org/newscodes/mediatopic/20000668</v>
      </c>
      <c r="D673" s="31"/>
      <c r="E673" s="31"/>
      <c r="F673" s="31"/>
      <c r="G673" s="31"/>
      <c r="H673" s="31" t="s">
        <v>2548</v>
      </c>
      <c r="I673" s="32" t="s">
        <v>2549</v>
      </c>
      <c r="J673" s="79" t="s">
        <v>2550</v>
      </c>
      <c r="K673" s="26" t="str">
        <f>VLOOKUP($J673,'[1]SubjectCodes-v19'!$A$2:$E$1405,4)</f>
        <v>mennonite</v>
      </c>
      <c r="L673" s="27" t="str">
        <f>VLOOKUP($J673,'[1]SubjectCodes-v19'!$A$2:$E$1405,5)</f>
        <v>Members of a 16th century christian church which is against military service and baptising infants</v>
      </c>
      <c r="M673" s="28"/>
      <c r="N673" s="29"/>
      <c r="O673" s="29"/>
      <c r="P673" s="29"/>
    </row>
    <row r="674" spans="1:16" s="10" customFormat="1" ht="51.75">
      <c r="A674" s="10" t="s">
        <v>4286</v>
      </c>
      <c r="B674" s="30" t="s">
        <v>2551</v>
      </c>
      <c r="C674" s="23" t="str">
        <f t="shared" si="10"/>
        <v>http://cv.iptc.org/newscodes/mediatopic/20000669</v>
      </c>
      <c r="D674" s="31"/>
      <c r="E674" s="31"/>
      <c r="F674" s="31"/>
      <c r="G674" s="31"/>
      <c r="H674" s="31" t="s">
        <v>2552</v>
      </c>
      <c r="I674" s="32" t="s">
        <v>2553</v>
      </c>
      <c r="J674" s="79" t="s">
        <v>2554</v>
      </c>
      <c r="K674" s="26" t="str">
        <f>VLOOKUP($J674,'[1]SubjectCodes-v19'!$A$2:$E$1405,4)</f>
        <v>methodist</v>
      </c>
      <c r="L674" s="27" t="str">
        <f>VLOOKUP($J674,'[1]SubjectCodes-v19'!$A$2:$E$1405,5)</f>
        <v>Followers of John and Charles Wesley who tried to reform the Church of England in the 18th century and turned into a separate church</v>
      </c>
      <c r="M674" s="28"/>
      <c r="N674" s="29"/>
      <c r="O674" s="29"/>
      <c r="P674" s="29"/>
    </row>
    <row r="675" spans="1:16" s="10" customFormat="1" ht="39">
      <c r="A675" s="10" t="s">
        <v>4286</v>
      </c>
      <c r="B675" s="30" t="s">
        <v>2555</v>
      </c>
      <c r="C675" s="23" t="str">
        <f t="shared" si="10"/>
        <v>http://cv.iptc.org/newscodes/mediatopic/20000670</v>
      </c>
      <c r="D675" s="31"/>
      <c r="E675" s="31"/>
      <c r="F675" s="31"/>
      <c r="G675" s="31"/>
      <c r="H675" s="31" t="s">
        <v>2556</v>
      </c>
      <c r="I675" s="32" t="s">
        <v>2557</v>
      </c>
      <c r="J675" s="79" t="s">
        <v>2558</v>
      </c>
      <c r="K675" s="26" t="str">
        <f>VLOOKUP($J675,'[1]SubjectCodes-v19'!$A$2:$E$1405,4)</f>
        <v>reformed</v>
      </c>
      <c r="L675" s="27" t="str">
        <f>VLOOKUP($J675,'[1]SubjectCodes-v19'!$A$2:$E$1405,5)</f>
        <v>Christians who follow the teaching of reformers Johannes Calvin and Ulrich Zwingli</v>
      </c>
      <c r="M675" s="28"/>
      <c r="N675" s="29"/>
      <c r="O675" s="29"/>
      <c r="P675" s="29"/>
    </row>
    <row r="676" spans="1:16" s="10" customFormat="1" ht="26.25">
      <c r="A676" s="10" t="s">
        <v>4286</v>
      </c>
      <c r="B676" s="30" t="s">
        <v>2559</v>
      </c>
      <c r="C676" s="23" t="str">
        <f t="shared" si="10"/>
        <v>http://cv.iptc.org/newscodes/mediatopic/20000671</v>
      </c>
      <c r="D676" s="31"/>
      <c r="E676" s="31"/>
      <c r="F676" s="31"/>
      <c r="G676" s="31" t="s">
        <v>2560</v>
      </c>
      <c r="H676" s="31"/>
      <c r="I676" s="32" t="s">
        <v>2561</v>
      </c>
      <c r="J676" s="79" t="s">
        <v>2562</v>
      </c>
      <c r="K676" s="26" t="str">
        <f>VLOOKUP($J676,'[1]SubjectCodes-v19'!$A$2:$E$1405,4)</f>
        <v>roman catholic</v>
      </c>
      <c r="L676" s="27" t="str">
        <f>VLOOKUP($J676,'[1]SubjectCodes-v19'!$A$2:$E$1405,5)</f>
        <v>Biggest christian church worldwide tracing its origins back to Jesus Christ</v>
      </c>
      <c r="M676" s="28"/>
      <c r="N676" s="29"/>
      <c r="O676" s="29"/>
      <c r="P676" s="29"/>
    </row>
    <row r="677" spans="1:16" s="10" customFormat="1" ht="51.75">
      <c r="A677" s="10" t="s">
        <v>4286</v>
      </c>
      <c r="B677" s="30" t="s">
        <v>2563</v>
      </c>
      <c r="C677" s="23" t="str">
        <f t="shared" si="10"/>
        <v>http://cv.iptc.org/newscodes/mediatopic/20000672</v>
      </c>
      <c r="D677" s="31"/>
      <c r="E677" s="31"/>
      <c r="F677" s="31"/>
      <c r="G677" s="31"/>
      <c r="H677" s="31" t="s">
        <v>2564</v>
      </c>
      <c r="I677" s="32" t="s">
        <v>2565</v>
      </c>
      <c r="J677" s="79" t="s">
        <v>2566</v>
      </c>
      <c r="K677" s="26" t="str">
        <f>VLOOKUP($J677,'[1]SubjectCodes-v19'!$A$2:$E$1405,4)</f>
        <v>concordat</v>
      </c>
      <c r="L677" s="27" t="str">
        <f>VLOOKUP($J677,'[1]SubjectCodes-v19'!$A$2:$E$1405,5)</f>
        <v>Treaty between the Holy See and another country for the regulation of ecclesiastical affairs in the territory of the latter </v>
      </c>
      <c r="M677" s="28"/>
      <c r="N677" s="29"/>
      <c r="O677" s="29"/>
      <c r="P677" s="29"/>
    </row>
    <row r="678" spans="1:16" s="10" customFormat="1" ht="64.5">
      <c r="A678" s="10" t="s">
        <v>4286</v>
      </c>
      <c r="B678" s="30" t="s">
        <v>2567</v>
      </c>
      <c r="C678" s="23" t="str">
        <f t="shared" si="10"/>
        <v>http://cv.iptc.org/newscodes/mediatopic/20000673</v>
      </c>
      <c r="D678" s="31"/>
      <c r="E678" s="31"/>
      <c r="F678" s="31" t="s">
        <v>2568</v>
      </c>
      <c r="G678" s="31"/>
      <c r="H678" s="31"/>
      <c r="I678" s="32" t="s">
        <v>2569</v>
      </c>
      <c r="J678" s="79" t="s">
        <v>2570</v>
      </c>
      <c r="K678" s="26" t="str">
        <f>VLOOKUP($J678,'[1]SubjectCodes-v19'!$A$2:$E$1405,4)</f>
        <v>confucianism</v>
      </c>
      <c r="L678" s="27" t="str">
        <f>VLOOKUP($J678,'[1]SubjectCodes-v19'!$A$2:$E$1405,5)</f>
        <v>The way of life propagated by Confucius in the 6th-5th century BC and followed by the Chinese people for more than 2000 years. Its influence has extended to Korea, Japan, and Vietnam.</v>
      </c>
      <c r="M678" s="28"/>
      <c r="N678" s="29"/>
      <c r="O678" s="29"/>
      <c r="P678" s="29"/>
    </row>
    <row r="679" spans="1:16" s="10" customFormat="1" ht="39">
      <c r="A679" s="10" t="s">
        <v>4286</v>
      </c>
      <c r="B679" s="30" t="s">
        <v>2571</v>
      </c>
      <c r="C679" s="23" t="str">
        <f t="shared" si="10"/>
        <v>http://cv.iptc.org/newscodes/mediatopic/20000674</v>
      </c>
      <c r="D679" s="31"/>
      <c r="E679" s="31"/>
      <c r="F679" s="31" t="s">
        <v>2572</v>
      </c>
      <c r="G679" s="31"/>
      <c r="H679" s="31"/>
      <c r="I679" s="32" t="s">
        <v>2573</v>
      </c>
      <c r="J679" s="79" t="s">
        <v>2574</v>
      </c>
      <c r="K679" s="26" t="str">
        <f>VLOOKUP($J679,'[1]SubjectCodes-v19'!$A$2:$E$1405,4)</f>
        <v>cult and sect</v>
      </c>
      <c r="L679" s="27" t="str">
        <f>VLOOKUP($J679,'[1]SubjectCodes-v19'!$A$2:$E$1405,5)</f>
        <v>Offshoots of established religious bodies, or small narrow-focused group promulgated by one or two individuals</v>
      </c>
      <c r="M679" s="28"/>
      <c r="N679" s="29"/>
      <c r="O679" s="29"/>
      <c r="P679" s="29"/>
    </row>
    <row r="680" spans="1:16" s="10" customFormat="1" ht="39">
      <c r="A680" s="10" t="s">
        <v>4286</v>
      </c>
      <c r="B680" s="30" t="s">
        <v>2575</v>
      </c>
      <c r="C680" s="23" t="str">
        <f t="shared" si="10"/>
        <v>http://cv.iptc.org/newscodes/mediatopic/20000675</v>
      </c>
      <c r="D680" s="31"/>
      <c r="E680" s="31"/>
      <c r="F680" s="31"/>
      <c r="G680" s="31" t="s">
        <v>2576</v>
      </c>
      <c r="H680" s="31"/>
      <c r="I680" s="32" t="s">
        <v>2577</v>
      </c>
      <c r="J680" s="79" t="s">
        <v>2578</v>
      </c>
      <c r="K680" s="26" t="str">
        <f>VLOOKUP($J680,'[1]SubjectCodes-v19'!$A$2:$E$1405,4)</f>
        <v>freemasonry</v>
      </c>
      <c r="L680" s="27" t="str">
        <f>VLOOKUP($J680,'[1]SubjectCodes-v19'!$A$2:$E$1405,5)</f>
        <v>A secret international society based on the principles of brotherhood, charity and mutual aid</v>
      </c>
      <c r="M680" s="28"/>
      <c r="N680" s="29"/>
      <c r="O680" s="29"/>
      <c r="P680" s="29"/>
    </row>
    <row r="681" spans="1:16" s="10" customFormat="1" ht="39">
      <c r="A681" s="10" t="s">
        <v>4286</v>
      </c>
      <c r="B681" s="30" t="s">
        <v>2579</v>
      </c>
      <c r="C681" s="23" t="str">
        <f t="shared" si="10"/>
        <v>http://cv.iptc.org/newscodes/mediatopic/20000676</v>
      </c>
      <c r="D681" s="31"/>
      <c r="E681" s="31"/>
      <c r="F681" s="31" t="s">
        <v>2580</v>
      </c>
      <c r="G681" s="31"/>
      <c r="H681" s="31"/>
      <c r="I681" s="32" t="s">
        <v>2581</v>
      </c>
      <c r="J681" s="79" t="s">
        <v>2582</v>
      </c>
      <c r="K681" s="26" t="str">
        <f>VLOOKUP($J681,'[1]SubjectCodes-v19'!$A$2:$E$1405,4)</f>
        <v>hinduism</v>
      </c>
      <c r="L681" s="27" t="str">
        <f>VLOOKUP($J681,'[1]SubjectCodes-v19'!$A$2:$E$1405,5)</f>
        <v>A religious and social system, believing in a caste system with the Brahmans the highest and untouchables the lowest. </v>
      </c>
      <c r="M681" s="28"/>
      <c r="N681" s="29"/>
      <c r="O681" s="29"/>
      <c r="P681" s="29"/>
    </row>
    <row r="682" spans="1:16" s="10" customFormat="1" ht="26.25">
      <c r="A682" s="10" t="s">
        <v>4286</v>
      </c>
      <c r="B682" s="30" t="s">
        <v>2583</v>
      </c>
      <c r="C682" s="23" t="str">
        <f t="shared" si="10"/>
        <v>http://cv.iptc.org/newscodes/mediatopic/20000677</v>
      </c>
      <c r="D682" s="31"/>
      <c r="E682" s="31"/>
      <c r="F682" s="31" t="s">
        <v>2584</v>
      </c>
      <c r="G682" s="31"/>
      <c r="H682" s="31"/>
      <c r="I682" s="32" t="s">
        <v>2585</v>
      </c>
      <c r="J682" s="79" t="s">
        <v>2586</v>
      </c>
      <c r="K682" s="26" t="str">
        <f>VLOOKUP($J682,'[1]SubjectCodes-v19'!$A$2:$E$1405,4)</f>
        <v>islam</v>
      </c>
      <c r="L682" s="27" t="str">
        <f>VLOOKUP($J682,'[1]SubjectCodes-v19'!$A$2:$E$1405,5)</f>
        <v>Those who use Allah and his teachings as their centre of belief</v>
      </c>
      <c r="M682" s="28"/>
      <c r="N682" s="29"/>
      <c r="O682" s="29"/>
      <c r="P682" s="29"/>
    </row>
    <row r="683" spans="1:16" s="10" customFormat="1" ht="77.25">
      <c r="A683" s="10" t="s">
        <v>4286</v>
      </c>
      <c r="B683" s="30" t="s">
        <v>2587</v>
      </c>
      <c r="C683" s="23" t="str">
        <f t="shared" si="10"/>
        <v>http://cv.iptc.org/newscodes/mediatopic/20000678</v>
      </c>
      <c r="D683" s="31"/>
      <c r="E683" s="31"/>
      <c r="F683" s="31" t="s">
        <v>2588</v>
      </c>
      <c r="G683" s="31"/>
      <c r="H683" s="31"/>
      <c r="I683" s="32" t="s">
        <v>2589</v>
      </c>
      <c r="J683" s="79" t="s">
        <v>2590</v>
      </c>
      <c r="K683" s="26" t="str">
        <f>VLOOKUP($J683,'[1]SubjectCodes-v19'!$A$2:$E$1405,4)</f>
        <v>jainism</v>
      </c>
      <c r="L683" s="27" t="str">
        <f>VLOOKUP($J683,'[1]SubjectCodes-v19'!$A$2:$E$1405,5)</f>
        <v>A religion of India that teaches a path to spiritual purity and enlightenment through a disciplined mode of life founded upon the tradition of ahimsa, non-violence to all living creatures. It began in the 7th-5th century BC.</v>
      </c>
      <c r="M683" s="28"/>
      <c r="N683" s="29"/>
      <c r="O683" s="29"/>
      <c r="P683" s="29"/>
    </row>
    <row r="684" spans="1:16" s="10" customFormat="1" ht="51.75">
      <c r="A684" s="10" t="s">
        <v>4286</v>
      </c>
      <c r="B684" s="30" t="s">
        <v>2591</v>
      </c>
      <c r="C684" s="23" t="str">
        <f t="shared" si="10"/>
        <v>http://cv.iptc.org/newscodes/mediatopic/20000679</v>
      </c>
      <c r="D684" s="31"/>
      <c r="E684" s="31"/>
      <c r="F684" s="31" t="s">
        <v>2592</v>
      </c>
      <c r="G684" s="31"/>
      <c r="H684" s="31"/>
      <c r="I684" s="32" t="s">
        <v>2593</v>
      </c>
      <c r="J684" s="79" t="s">
        <v>2594</v>
      </c>
      <c r="K684" s="26" t="str">
        <f>VLOOKUP($J684,'[1]SubjectCodes-v19'!$A$2:$E$1405,4)</f>
        <v>judaism</v>
      </c>
      <c r="L684" s="27" t="str">
        <f>VLOOKUP($J684,'[1]SubjectCodes-v19'!$A$2:$E$1405,5)</f>
        <v>A group believing in one god, basing their beliefs on written scriptures and the Talmud, including the first coming of the Messiah</v>
      </c>
      <c r="M684" s="28"/>
      <c r="N684" s="29"/>
      <c r="O684" s="29"/>
      <c r="P684" s="29"/>
    </row>
    <row r="685" spans="1:16" s="10" customFormat="1" ht="26.25">
      <c r="A685" s="10" t="s">
        <v>4286</v>
      </c>
      <c r="B685" s="30" t="s">
        <v>2595</v>
      </c>
      <c r="C685" s="23" t="str">
        <f t="shared" si="10"/>
        <v>http://cv.iptc.org/newscodes/mediatopic/20000680</v>
      </c>
      <c r="D685" s="31"/>
      <c r="E685" s="31"/>
      <c r="F685" s="31" t="s">
        <v>2596</v>
      </c>
      <c r="G685" s="31"/>
      <c r="H685" s="31"/>
      <c r="I685" s="32" t="s">
        <v>2597</v>
      </c>
      <c r="J685" s="79" t="s">
        <v>2598</v>
      </c>
      <c r="K685" s="26" t="str">
        <f>VLOOKUP($J685,'[1]SubjectCodes-v19'!$A$2:$E$1405,4)</f>
        <v>nature religion</v>
      </c>
      <c r="L685" s="27" t="str">
        <f>VLOOKUP($J685,'[1]SubjectCodes-v19'!$A$2:$E$1405,5)</f>
        <v>Worship of natural elements like fire, water, trees, mountains</v>
      </c>
      <c r="M685" s="28"/>
      <c r="N685" s="29"/>
      <c r="O685" s="29"/>
      <c r="P685" s="29"/>
    </row>
    <row r="686" spans="1:16" s="10" customFormat="1" ht="39">
      <c r="A686" s="10" t="s">
        <v>4286</v>
      </c>
      <c r="B686" s="30" t="s">
        <v>2599</v>
      </c>
      <c r="C686" s="23" t="str">
        <f t="shared" si="10"/>
        <v>http://cv.iptc.org/newscodes/mediatopic/20000681</v>
      </c>
      <c r="D686" s="31"/>
      <c r="E686" s="31"/>
      <c r="F686" s="31" t="s">
        <v>2600</v>
      </c>
      <c r="G686" s="31"/>
      <c r="H686" s="31"/>
      <c r="I686" s="32" t="s">
        <v>2601</v>
      </c>
      <c r="J686" s="79" t="s">
        <v>2602</v>
      </c>
      <c r="K686" s="26" t="str">
        <f>VLOOKUP($J686,'[1]SubjectCodes-v19'!$A$2:$E$1405,4)</f>
        <v>parsasm</v>
      </c>
      <c r="L686" s="27" t="str">
        <f>VLOOKUP($J686,'[1]SubjectCodes-v19'!$A$2:$E$1405,5)</f>
        <v>A religion in India following the Iranian prophet Zoroaster, mainly in Bombay, but also in Karachi (Pakistan).</v>
      </c>
      <c r="M686" s="28"/>
      <c r="N686" s="29"/>
      <c r="O686" s="29"/>
      <c r="P686" s="29"/>
    </row>
    <row r="687" spans="1:16" s="10" customFormat="1" ht="64.5">
      <c r="A687" s="10" t="s">
        <v>4286</v>
      </c>
      <c r="B687" s="30" t="s">
        <v>2603</v>
      </c>
      <c r="C687" s="23" t="str">
        <f t="shared" si="10"/>
        <v>http://cv.iptc.org/newscodes/mediatopic/20000682</v>
      </c>
      <c r="D687" s="31"/>
      <c r="E687" s="31"/>
      <c r="F687" s="31" t="s">
        <v>2604</v>
      </c>
      <c r="G687" s="31"/>
      <c r="H687" s="31"/>
      <c r="I687" s="32" t="s">
        <v>2605</v>
      </c>
      <c r="J687" s="79" t="s">
        <v>2606</v>
      </c>
      <c r="K687" s="26" t="str">
        <f>VLOOKUP($J687,'[1]SubjectCodes-v19'!$A$2:$E$1405,4)</f>
        <v>scientology</v>
      </c>
      <c r="L687" s="27" t="str">
        <f>VLOOKUP($J687,'[1]SubjectCodes-v19'!$A$2:$E$1405,5)</f>
        <v>Believe that man is a spiritual being endowed with abilities well beyond those which he normally envisages; he's able to solve his own problems, accomplish his goals and gain lasting happiness.</v>
      </c>
      <c r="M687" s="28"/>
      <c r="N687" s="29"/>
      <c r="O687" s="29"/>
      <c r="P687" s="29"/>
    </row>
    <row r="688" spans="1:16" s="10" customFormat="1" ht="51.75">
      <c r="A688" s="10" t="s">
        <v>4286</v>
      </c>
      <c r="B688" s="30" t="s">
        <v>2607</v>
      </c>
      <c r="C688" s="23" t="str">
        <f t="shared" si="10"/>
        <v>http://cv.iptc.org/newscodes/mediatopic/20000683</v>
      </c>
      <c r="D688" s="31"/>
      <c r="E688" s="31"/>
      <c r="F688" s="31" t="s">
        <v>2608</v>
      </c>
      <c r="G688" s="31"/>
      <c r="H688" s="31"/>
      <c r="I688" s="32" t="s">
        <v>2609</v>
      </c>
      <c r="J688" s="79" t="s">
        <v>2610</v>
      </c>
      <c r="K688" s="26" t="str">
        <f>VLOOKUP($J688,'[1]SubjectCodes-v19'!$A$2:$E$1405,4)</f>
        <v>shintoism</v>
      </c>
      <c r="L688" s="27" t="str">
        <f>VLOOKUP($J688,'[1]SubjectCodes-v19'!$A$2:$E$1405,5)</f>
        <v>Indigenous religious beliefs and practices of Japan. The word Shinto came into use in order to distinguish indigenous Japanese beliefs from Buddhism.</v>
      </c>
      <c r="M688" s="28"/>
      <c r="N688" s="29"/>
      <c r="O688" s="29"/>
      <c r="P688" s="29"/>
    </row>
    <row r="689" spans="1:16" s="10" customFormat="1" ht="51.75">
      <c r="A689" s="10" t="s">
        <v>4286</v>
      </c>
      <c r="B689" s="30" t="s">
        <v>2611</v>
      </c>
      <c r="C689" s="23" t="str">
        <f t="shared" si="10"/>
        <v>http://cv.iptc.org/newscodes/mediatopic/20000684</v>
      </c>
      <c r="D689" s="31"/>
      <c r="E689" s="31"/>
      <c r="F689" s="31" t="s">
        <v>2612</v>
      </c>
      <c r="G689" s="31"/>
      <c r="H689" s="31"/>
      <c r="I689" s="32" t="s">
        <v>2613</v>
      </c>
      <c r="J689" s="79" t="s">
        <v>2614</v>
      </c>
      <c r="K689" s="26" t="str">
        <f>VLOOKUP($J689,'[1]SubjectCodes-v19'!$A$2:$E$1405,4)</f>
        <v>sikhism</v>
      </c>
      <c r="L689" s="27" t="str">
        <f>VLOOKUP($J689,'[1]SubjectCodes-v19'!$A$2:$E$1405,5)</f>
        <v>The religion of an Indian group, combining Hindu and Islamic elements, founded in the Punjab (or Panjab) in the late 15th century AD by Guru Nanak.</v>
      </c>
      <c r="M689" s="28"/>
      <c r="N689" s="29"/>
      <c r="O689" s="29"/>
      <c r="P689" s="29"/>
    </row>
    <row r="690" spans="1:16" s="10" customFormat="1" ht="39">
      <c r="A690" s="10" t="s">
        <v>4286</v>
      </c>
      <c r="B690" s="30" t="s">
        <v>2615</v>
      </c>
      <c r="C690" s="23" t="str">
        <f t="shared" si="10"/>
        <v>http://cv.iptc.org/newscodes/mediatopic/20000685</v>
      </c>
      <c r="D690" s="31"/>
      <c r="E690" s="31"/>
      <c r="F690" s="31" t="s">
        <v>2616</v>
      </c>
      <c r="G690" s="31"/>
      <c r="H690" s="31"/>
      <c r="I690" s="32" t="s">
        <v>2617</v>
      </c>
      <c r="J690" s="79" t="s">
        <v>2618</v>
      </c>
      <c r="K690" s="26" t="str">
        <f>VLOOKUP($J690,'[1]SubjectCodes-v19'!$A$2:$E$1405,4)</f>
        <v>taoism</v>
      </c>
      <c r="L690" s="27" t="str">
        <f>VLOOKUP($J690,'[1]SubjectCodes-v19'!$A$2:$E$1405,5)</f>
        <v>Indigenous religio-philosophical tradition that has shaped Chinese life for more than 2000 years</v>
      </c>
      <c r="M690" s="28"/>
      <c r="N690" s="29"/>
      <c r="O690" s="29"/>
      <c r="P690" s="29"/>
    </row>
    <row r="691" spans="1:16" s="10" customFormat="1" ht="39">
      <c r="A691" s="10" t="s">
        <v>4286</v>
      </c>
      <c r="B691" s="30" t="s">
        <v>2619</v>
      </c>
      <c r="C691" s="23" t="str">
        <f t="shared" si="10"/>
        <v>http://cv.iptc.org/newscodes/mediatopic/20000686</v>
      </c>
      <c r="D691" s="31"/>
      <c r="E691" s="31"/>
      <c r="F691" s="31" t="s">
        <v>2620</v>
      </c>
      <c r="G691" s="31"/>
      <c r="H691" s="31"/>
      <c r="I691" s="32" t="s">
        <v>2621</v>
      </c>
      <c r="J691" s="79" t="s">
        <v>2622</v>
      </c>
      <c r="K691" s="26" t="str">
        <f>VLOOKUP($J691,'[1]SubjectCodes-v19'!$A$2:$E$1405,4)</f>
        <v>unificationism</v>
      </c>
      <c r="L691" s="27" t="str">
        <f>VLOOKUP($J691,'[1]SubjectCodes-v19'!$A$2:$E$1405,5)</f>
        <v>The belief system of members of the Unification Church established by the Rev. Sun Myung Moon.</v>
      </c>
      <c r="M691" s="28"/>
      <c r="N691" s="29"/>
      <c r="O691" s="29"/>
      <c r="P691" s="29"/>
    </row>
    <row r="692" spans="1:16" s="10" customFormat="1" ht="26.25">
      <c r="A692" s="10" t="s">
        <v>4286</v>
      </c>
      <c r="B692" s="30" t="s">
        <v>2623</v>
      </c>
      <c r="C692" s="23" t="str">
        <f t="shared" si="10"/>
        <v>http://cv.iptc.org/newscodes/mediatopic/20000687</v>
      </c>
      <c r="D692" s="31"/>
      <c r="E692" s="31" t="s">
        <v>2624</v>
      </c>
      <c r="F692" s="31"/>
      <c r="G692" s="31"/>
      <c r="H692" s="31"/>
      <c r="I692" s="32" t="s">
        <v>2625</v>
      </c>
      <c r="J692" s="79" t="s">
        <v>2626</v>
      </c>
      <c r="K692" s="26" t="str">
        <f>VLOOKUP($J692,'[1]SubjectCodes-v19'!$A$2:$E$1405,4)</f>
        <v>interreligious dialogue</v>
      </c>
      <c r="L692" s="27" t="str">
        <f>VLOOKUP($J692,'[1]SubjectCodes-v19'!$A$2:$E$1405,5)</f>
        <v>Any form of communication between religions</v>
      </c>
      <c r="M692" s="28"/>
      <c r="N692" s="29"/>
      <c r="O692" s="29"/>
      <c r="P692" s="29"/>
    </row>
    <row r="693" spans="1:16" s="10" customFormat="1" ht="15">
      <c r="A693" s="10" t="s">
        <v>4286</v>
      </c>
      <c r="B693" s="30" t="s">
        <v>2627</v>
      </c>
      <c r="C693" s="23" t="str">
        <f t="shared" si="10"/>
        <v>http://cv.iptc.org/newscodes/mediatopic/20000688</v>
      </c>
      <c r="D693" s="31"/>
      <c r="E693" s="31" t="s">
        <v>2628</v>
      </c>
      <c r="F693" s="31"/>
      <c r="G693" s="31"/>
      <c r="H693" s="31"/>
      <c r="I693" s="32" t="s">
        <v>2629</v>
      </c>
      <c r="J693" s="79" t="s">
        <v>2630</v>
      </c>
      <c r="K693" s="26" t="str">
        <f>VLOOKUP($J693,'[1]SubjectCodes-v19'!$A$2:$E$1405,4)</f>
        <v>religious conflict</v>
      </c>
      <c r="L693" s="27" t="str">
        <f>VLOOKUP($J693,'[1]SubjectCodes-v19'!$A$2:$E$1405,5)</f>
        <v>Conflicts involving religious differences</v>
      </c>
      <c r="M693" s="28"/>
      <c r="N693" s="29"/>
      <c r="O693" s="29"/>
      <c r="P693" s="29"/>
    </row>
    <row r="694" spans="1:16" s="10" customFormat="1" ht="26.25">
      <c r="A694" s="10" t="s">
        <v>4286</v>
      </c>
      <c r="B694" s="30" t="s">
        <v>2631</v>
      </c>
      <c r="C694" s="23" t="str">
        <f t="shared" si="10"/>
        <v>http://cv.iptc.org/newscodes/mediatopic/20000689</v>
      </c>
      <c r="D694" s="31"/>
      <c r="E694" s="31" t="s">
        <v>2632</v>
      </c>
      <c r="F694" s="31"/>
      <c r="G694" s="31"/>
      <c r="H694" s="31"/>
      <c r="I694" s="32" t="s">
        <v>2633</v>
      </c>
      <c r="J694" s="79" t="s">
        <v>2634</v>
      </c>
      <c r="K694" s="26" t="str">
        <f>VLOOKUP($J694,'[1]SubjectCodes-v19'!$A$2:$E$1405,4)</f>
        <v>religious event</v>
      </c>
      <c r="L694" s="27" t="str">
        <f>VLOOKUP($J694,'[1]SubjectCodes-v19'!$A$2:$E$1405,5)</f>
        <v>News regarding a religious event but not a festival or holiday</v>
      </c>
      <c r="M694" s="28"/>
      <c r="N694" s="29"/>
      <c r="O694" s="29"/>
      <c r="P694" s="29"/>
    </row>
    <row r="695" spans="1:16" s="10" customFormat="1" ht="39">
      <c r="A695" s="10" t="s">
        <v>4286</v>
      </c>
      <c r="B695" s="30" t="s">
        <v>2635</v>
      </c>
      <c r="C695" s="23" t="str">
        <f t="shared" si="10"/>
        <v>http://cv.iptc.org/newscodes/mediatopic/20000690</v>
      </c>
      <c r="D695" s="31"/>
      <c r="E695" s="31"/>
      <c r="F695" s="31" t="s">
        <v>2636</v>
      </c>
      <c r="G695" s="31"/>
      <c r="H695" s="31"/>
      <c r="I695" s="32" t="s">
        <v>2637</v>
      </c>
      <c r="J695" s="79" t="s">
        <v>2638</v>
      </c>
      <c r="K695" s="26" t="str">
        <f>VLOOKUP($J695,'[1]SubjectCodes-v19'!$A$2:$E$1405,4)</f>
        <v>religious festival or holiday</v>
      </c>
      <c r="L695" s="27" t="str">
        <f>VLOOKUP($J695,'[1]SubjectCodes-v19'!$A$2:$E$1405,5)</f>
        <v>Holy day or day of observance in a religion which sometimes is a public holiday as well</v>
      </c>
      <c r="M695" s="28"/>
      <c r="N695" s="29"/>
      <c r="O695" s="29"/>
      <c r="P695" s="29"/>
    </row>
    <row r="696" spans="1:16" s="10" customFormat="1" ht="26.25">
      <c r="A696" s="10" t="s">
        <v>4286</v>
      </c>
      <c r="B696" s="30" t="s">
        <v>2639</v>
      </c>
      <c r="C696" s="23" t="str">
        <f t="shared" si="10"/>
        <v>http://cv.iptc.org/newscodes/mediatopic/20000691</v>
      </c>
      <c r="D696" s="31"/>
      <c r="E696" s="31"/>
      <c r="F696" s="31"/>
      <c r="G696" s="31" t="s">
        <v>2640</v>
      </c>
      <c r="H696" s="31"/>
      <c r="I696" s="32" t="s">
        <v>2641</v>
      </c>
      <c r="J696" s="79" t="s">
        <v>2642</v>
      </c>
      <c r="K696" s="26" t="str">
        <f>VLOOKUP($J696,'[1]SubjectCodes-v19'!$A$2:$E$1405,4)</f>
        <v>christmas</v>
      </c>
      <c r="L696" s="27" t="str">
        <f>VLOOKUP($J696,'[1]SubjectCodes-v19'!$A$2:$E$1405,5)</f>
        <v>Christian festival in commemorating the birth of Jesus Christ</v>
      </c>
      <c r="M696" s="28"/>
      <c r="N696" s="29"/>
      <c r="O696" s="29"/>
      <c r="P696" s="29"/>
    </row>
    <row r="697" spans="1:16" s="10" customFormat="1" ht="26.25">
      <c r="A697" s="10" t="s">
        <v>4286</v>
      </c>
      <c r="B697" s="30" t="s">
        <v>2643</v>
      </c>
      <c r="C697" s="23" t="str">
        <f t="shared" si="10"/>
        <v>http://cv.iptc.org/newscodes/mediatopic/20000692</v>
      </c>
      <c r="D697" s="31"/>
      <c r="E697" s="31"/>
      <c r="F697" s="31"/>
      <c r="G697" s="31" t="s">
        <v>2644</v>
      </c>
      <c r="H697" s="31"/>
      <c r="I697" s="32" t="s">
        <v>2645</v>
      </c>
      <c r="J697" s="79" t="s">
        <v>2646</v>
      </c>
      <c r="K697" s="26" t="str">
        <f>VLOOKUP($J697,'[1]SubjectCodes-v19'!$A$2:$E$1405,4)</f>
        <v>easter</v>
      </c>
      <c r="L697" s="27" t="str">
        <f>VLOOKUP($J697,'[1]SubjectCodes-v19'!$A$2:$E$1405,5)</f>
        <v>Christian festival in commemorating the resurrection of Jesus Christ</v>
      </c>
      <c r="M697" s="28"/>
      <c r="N697" s="29"/>
      <c r="O697" s="29"/>
      <c r="P697" s="29"/>
    </row>
    <row r="698" spans="1:16" s="10" customFormat="1" ht="39">
      <c r="A698" s="10" t="s">
        <v>4286</v>
      </c>
      <c r="B698" s="30" t="s">
        <v>2647</v>
      </c>
      <c r="C698" s="23" t="str">
        <f t="shared" si="10"/>
        <v>http://cv.iptc.org/newscodes/mediatopic/20000693</v>
      </c>
      <c r="D698" s="31"/>
      <c r="E698" s="31"/>
      <c r="F698" s="31"/>
      <c r="G698" s="31" t="s">
        <v>2648</v>
      </c>
      <c r="H698" s="31"/>
      <c r="I698" s="32" t="s">
        <v>2649</v>
      </c>
      <c r="J698" s="79" t="s">
        <v>2650</v>
      </c>
      <c r="K698" s="26" t="str">
        <f>VLOOKUP($J698,'[1]SubjectCodes-v19'!$A$2:$E$1405,4)</f>
        <v>pentecost</v>
      </c>
      <c r="L698" s="27" t="str">
        <f>VLOOKUP($J698,'[1]SubjectCodes-v19'!$A$2:$E$1405,5)</f>
        <v>Christian festival, celebrated on the 50th day after Easter commemorating the descent of the Holy Spirit </v>
      </c>
      <c r="M698" s="28"/>
      <c r="N698" s="29"/>
      <c r="O698" s="29"/>
      <c r="P698" s="29"/>
    </row>
    <row r="699" spans="1:16" s="10" customFormat="1" ht="15">
      <c r="A699" s="10" t="s">
        <v>4286</v>
      </c>
      <c r="B699" s="30" t="s">
        <v>2651</v>
      </c>
      <c r="C699" s="23" t="str">
        <f t="shared" si="10"/>
        <v>http://cv.iptc.org/newscodes/mediatopic/20000694</v>
      </c>
      <c r="D699" s="31"/>
      <c r="E699" s="31"/>
      <c r="F699" s="31"/>
      <c r="G699" s="31" t="s">
        <v>2652</v>
      </c>
      <c r="H699" s="31"/>
      <c r="I699" s="32" t="s">
        <v>2653</v>
      </c>
      <c r="J699" s="79" t="s">
        <v>2654</v>
      </c>
      <c r="K699" s="26" t="str">
        <f>VLOOKUP($J699,'[1]SubjectCodes-v19'!$A$2:$E$1405,4)</f>
        <v>ramadan</v>
      </c>
      <c r="L699" s="27" t="str">
        <f>VLOOKUP($J699,'[1]SubjectCodes-v19'!$A$2:$E$1405,5)</f>
        <v>Holy month of fasting in Islam</v>
      </c>
      <c r="M699" s="28"/>
      <c r="N699" s="29"/>
      <c r="O699" s="29"/>
      <c r="P699" s="29"/>
    </row>
    <row r="700" spans="1:16" s="10" customFormat="1" ht="64.5">
      <c r="A700" s="10" t="s">
        <v>4286</v>
      </c>
      <c r="B700" s="30" t="s">
        <v>2655</v>
      </c>
      <c r="C700" s="23" t="str">
        <f t="shared" si="10"/>
        <v>http://cv.iptc.org/newscodes/mediatopic/20000695</v>
      </c>
      <c r="D700" s="31"/>
      <c r="E700" s="31"/>
      <c r="F700" s="31"/>
      <c r="G700" s="31" t="s">
        <v>2656</v>
      </c>
      <c r="H700" s="31"/>
      <c r="I700" s="32" t="s">
        <v>2657</v>
      </c>
      <c r="J700" s="79" t="s">
        <v>2658</v>
      </c>
      <c r="K700" s="26" t="str">
        <f>VLOOKUP($J700,'[1]SubjectCodes-v19'!$A$2:$E$1405,4)</f>
        <v>yom kippur</v>
      </c>
      <c r="L700" s="27" t="str">
        <f>VLOOKUP($J700,'[1]SubjectCodes-v19'!$A$2:$E$1405,5)</f>
        <v>Most solemn of Jewish religious holidays, observed on the 10th day of the lunar month of tishri (in the course of September and October, when Jews seek reconciliation with god</v>
      </c>
      <c r="M700" s="28"/>
      <c r="N700" s="29"/>
      <c r="O700" s="29"/>
      <c r="P700" s="29"/>
    </row>
    <row r="701" spans="1:16" s="10" customFormat="1" ht="26.25">
      <c r="A701" s="10" t="s">
        <v>4286</v>
      </c>
      <c r="B701" s="30" t="s">
        <v>2659</v>
      </c>
      <c r="C701" s="23" t="str">
        <f t="shared" si="10"/>
        <v>http://cv.iptc.org/newscodes/mediatopic/20000696</v>
      </c>
      <c r="D701" s="31"/>
      <c r="E701" s="31"/>
      <c r="F701" s="31" t="s">
        <v>2660</v>
      </c>
      <c r="G701" s="31"/>
      <c r="H701" s="31"/>
      <c r="I701" s="32" t="s">
        <v>2661</v>
      </c>
      <c r="J701" s="74" t="s">
        <v>2662</v>
      </c>
      <c r="K701" s="26" t="str">
        <f>VLOOKUP($J701,'[1]SubjectCodes-v19'!$A$2:$E$1405,4)</f>
        <v>ritual</v>
      </c>
      <c r="L701" s="27" t="str">
        <f>VLOOKUP($J701,'[1]SubjectCodes-v19'!$A$2:$E$1405,5)</f>
        <v>Established religious rituals such as mass, baptism, prayer meetings</v>
      </c>
      <c r="M701" s="28"/>
      <c r="N701" s="36"/>
      <c r="O701" s="29"/>
      <c r="P701" s="29"/>
    </row>
    <row r="702" spans="1:16" s="36" customFormat="1" ht="39">
      <c r="A702" s="10" t="s">
        <v>4286</v>
      </c>
      <c r="B702" s="30" t="s">
        <v>2663</v>
      </c>
      <c r="C702" s="23" t="str">
        <f t="shared" si="10"/>
        <v>http://cv.iptc.org/newscodes/mediatopic/20000697</v>
      </c>
      <c r="D702" s="31"/>
      <c r="E702" s="31" t="s">
        <v>2664</v>
      </c>
      <c r="F702" s="31"/>
      <c r="G702" s="31"/>
      <c r="H702" s="31"/>
      <c r="I702" s="32" t="s">
        <v>2665</v>
      </c>
      <c r="J702" s="79" t="s">
        <v>2500</v>
      </c>
      <c r="K702" s="26" t="str">
        <f>VLOOKUP($J702,'[1]SubjectCodes-v19'!$A$2:$E$1405,4)</f>
        <v>religion and belief</v>
      </c>
      <c r="L702" s="27" t="str">
        <f>VLOOKUP($J702,'[1]SubjectCodes-v19'!$A$2:$E$1405,5)</f>
        <v>All aspects of human existence involving theology, philosophy, ethics and spirituality.</v>
      </c>
      <c r="M702" s="28"/>
      <c r="N702" s="29"/>
      <c r="O702" s="29"/>
      <c r="P702" s="29"/>
    </row>
    <row r="703" spans="1:16" s="36" customFormat="1" ht="39">
      <c r="A703" s="10" t="s">
        <v>4286</v>
      </c>
      <c r="B703" s="30" t="s">
        <v>2666</v>
      </c>
      <c r="C703" s="23" t="str">
        <f t="shared" si="10"/>
        <v>http://cv.iptc.org/newscodes/mediatopic/20000698</v>
      </c>
      <c r="D703" s="31"/>
      <c r="E703" s="31"/>
      <c r="F703" s="31" t="s">
        <v>2667</v>
      </c>
      <c r="G703" s="31"/>
      <c r="H703" s="31"/>
      <c r="I703" s="32" t="s">
        <v>2668</v>
      </c>
      <c r="J703" s="79" t="s">
        <v>2500</v>
      </c>
      <c r="K703" s="26" t="str">
        <f>VLOOKUP($J703,'[1]SubjectCodes-v19'!$A$2:$E$1405,4)</f>
        <v>religion and belief</v>
      </c>
      <c r="L703" s="27" t="str">
        <f>VLOOKUP($J703,'[1]SubjectCodes-v19'!$A$2:$E$1405,5)</f>
        <v>All aspects of human existence involving theology, philosophy, ethics and spirituality.</v>
      </c>
      <c r="M703" s="28"/>
      <c r="N703" s="29"/>
      <c r="O703" s="29"/>
      <c r="P703" s="29"/>
    </row>
    <row r="704" spans="1:16" s="10" customFormat="1" ht="39">
      <c r="A704" s="10" t="s">
        <v>4286</v>
      </c>
      <c r="B704" s="30" t="s">
        <v>2669</v>
      </c>
      <c r="C704" s="23" t="str">
        <f t="shared" si="10"/>
        <v>http://cv.iptc.org/newscodes/mediatopic/20000699</v>
      </c>
      <c r="D704" s="31"/>
      <c r="E704" s="31"/>
      <c r="F704" s="31" t="s">
        <v>2670</v>
      </c>
      <c r="G704" s="31"/>
      <c r="H704" s="31"/>
      <c r="I704" s="32" t="s">
        <v>2671</v>
      </c>
      <c r="J704" s="79" t="s">
        <v>2500</v>
      </c>
      <c r="K704" s="26" t="str">
        <f>VLOOKUP($J704,'[1]SubjectCodes-v19'!$A$2:$E$1405,4)</f>
        <v>religion and belief</v>
      </c>
      <c r="L704" s="27" t="str">
        <f>VLOOKUP($J704,'[1]SubjectCodes-v19'!$A$2:$E$1405,5)</f>
        <v>All aspects of human existence involving theology, philosophy, ethics and spirituality.</v>
      </c>
      <c r="M704" s="28"/>
      <c r="N704" s="29"/>
      <c r="O704" s="29"/>
      <c r="P704" s="29"/>
    </row>
    <row r="705" spans="1:16" s="10" customFormat="1" ht="39">
      <c r="A705" s="10" t="s">
        <v>4286</v>
      </c>
      <c r="B705" s="30" t="s">
        <v>2672</v>
      </c>
      <c r="C705" s="23" t="str">
        <f t="shared" si="10"/>
        <v>http://cv.iptc.org/newscodes/mediatopic/20000700</v>
      </c>
      <c r="D705" s="31"/>
      <c r="E705" s="31"/>
      <c r="F705" s="31" t="s">
        <v>2673</v>
      </c>
      <c r="G705" s="31"/>
      <c r="H705" s="31"/>
      <c r="I705" s="32" t="s">
        <v>2674</v>
      </c>
      <c r="J705" s="79" t="s">
        <v>2500</v>
      </c>
      <c r="K705" s="26" t="str">
        <f>VLOOKUP($J705,'[1]SubjectCodes-v19'!$A$2:$E$1405,4)</f>
        <v>religion and belief</v>
      </c>
      <c r="L705" s="27" t="str">
        <f>VLOOKUP($J705,'[1]SubjectCodes-v19'!$A$2:$E$1405,5)</f>
        <v>All aspects of human existence involving theology, philosophy, ethics and spirituality.</v>
      </c>
      <c r="M705" s="28"/>
      <c r="N705" s="29"/>
      <c r="O705" s="29"/>
      <c r="P705" s="29"/>
    </row>
    <row r="706" spans="1:16" s="10" customFormat="1" ht="39">
      <c r="A706" s="10" t="s">
        <v>4286</v>
      </c>
      <c r="B706" s="30" t="s">
        <v>2675</v>
      </c>
      <c r="C706" s="23" t="str">
        <f t="shared" si="10"/>
        <v>http://cv.iptc.org/newscodes/mediatopic/20000701</v>
      </c>
      <c r="D706" s="31"/>
      <c r="E706" s="31"/>
      <c r="F706" s="31" t="s">
        <v>2676</v>
      </c>
      <c r="G706" s="31"/>
      <c r="H706" s="31"/>
      <c r="I706" s="32" t="s">
        <v>2677</v>
      </c>
      <c r="J706" s="79" t="s">
        <v>2500</v>
      </c>
      <c r="K706" s="26" t="str">
        <f>VLOOKUP($J706,'[1]SubjectCodes-v19'!$A$2:$E$1405,4)</f>
        <v>religion and belief</v>
      </c>
      <c r="L706" s="27" t="str">
        <f>VLOOKUP($J706,'[1]SubjectCodes-v19'!$A$2:$E$1405,5)</f>
        <v>All aspects of human existence involving theology, philosophy, ethics and spirituality.</v>
      </c>
      <c r="M706" s="28"/>
      <c r="N706" s="29"/>
      <c r="O706" s="29"/>
      <c r="P706" s="29"/>
    </row>
    <row r="707" spans="1:16" s="10" customFormat="1" ht="39">
      <c r="A707" s="10" t="s">
        <v>4286</v>
      </c>
      <c r="B707" s="30" t="s">
        <v>2678</v>
      </c>
      <c r="C707" s="23" t="str">
        <f t="shared" si="10"/>
        <v>http://cv.iptc.org/newscodes/mediatopic/20000702</v>
      </c>
      <c r="D707" s="31"/>
      <c r="E707" s="31" t="s">
        <v>2679</v>
      </c>
      <c r="F707" s="31"/>
      <c r="G707" s="31"/>
      <c r="H707" s="31"/>
      <c r="I707" s="32" t="s">
        <v>2680</v>
      </c>
      <c r="J707" s="77" t="s">
        <v>2681</v>
      </c>
      <c r="K707" s="26" t="str">
        <f>VLOOKUP($J707,'[1]SubjectCodes-v19'!$A$2:$E$1405,4)</f>
        <v>church and state relations </v>
      </c>
      <c r="L707" s="27" t="str">
        <f>VLOOKUP($J707,'[1]SubjectCodes-v19'!$A$2:$E$1405,5)</f>
        <v>The legal and social division between religious institutions and the affairs of state</v>
      </c>
      <c r="M707" s="28"/>
      <c r="N707" s="29"/>
      <c r="O707" s="29"/>
      <c r="P707" s="29"/>
    </row>
    <row r="708" spans="1:16" s="10" customFormat="1" ht="39">
      <c r="A708" s="10" t="s">
        <v>4286</v>
      </c>
      <c r="B708" s="30" t="s">
        <v>2682</v>
      </c>
      <c r="C708" s="23" t="str">
        <f t="shared" si="10"/>
        <v>http://cv.iptc.org/newscodes/mediatopic/20000703</v>
      </c>
      <c r="D708" s="31"/>
      <c r="E708" s="31" t="s">
        <v>2683</v>
      </c>
      <c r="F708" s="31"/>
      <c r="G708" s="31"/>
      <c r="H708" s="31"/>
      <c r="I708" s="32" t="s">
        <v>2684</v>
      </c>
      <c r="J708" s="79" t="s">
        <v>2685</v>
      </c>
      <c r="K708" s="26" t="str">
        <f>VLOOKUP($J708,'[1]SubjectCodes-v19'!$A$2:$E$1405,4)</f>
        <v>religious leader</v>
      </c>
      <c r="L708" s="27" t="str">
        <f>VLOOKUP($J708,'[1]SubjectCodes-v19'!$A$2:$E$1405,5)</f>
        <v>Person or persons who have a ritual, juridical or otherwise leading role in their respective church or religion</v>
      </c>
      <c r="M708" s="28"/>
      <c r="N708" s="29"/>
      <c r="O708" s="29"/>
      <c r="P708" s="29"/>
    </row>
    <row r="709" spans="1:16" s="10" customFormat="1" ht="26.25">
      <c r="A709" s="10" t="s">
        <v>4286</v>
      </c>
      <c r="B709" s="30" t="s">
        <v>2686</v>
      </c>
      <c r="C709" s="23" t="str">
        <f t="shared" si="10"/>
        <v>http://cv.iptc.org/newscodes/mediatopic/20000704</v>
      </c>
      <c r="D709" s="31"/>
      <c r="E709" s="31"/>
      <c r="F709" s="31" t="s">
        <v>2687</v>
      </c>
      <c r="G709" s="31"/>
      <c r="H709" s="31"/>
      <c r="I709" s="32" t="s">
        <v>2688</v>
      </c>
      <c r="J709" s="79" t="s">
        <v>2689</v>
      </c>
      <c r="K709" s="26" t="str">
        <f>VLOOKUP($J709,'[1]SubjectCodes-v19'!$A$2:$E$1405,4)</f>
        <v>pope</v>
      </c>
      <c r="L709" s="27" t="str">
        <f>VLOOKUP($J709,'[1]SubjectCodes-v19'!$A$2:$E$1405,5)</f>
        <v>Head of the roman catholic church worldwide</v>
      </c>
      <c r="M709" s="28"/>
      <c r="N709" s="29"/>
      <c r="O709" s="29"/>
      <c r="P709" s="29"/>
    </row>
    <row r="710" spans="1:16" s="10" customFormat="1" ht="26.25">
      <c r="A710" s="10" t="s">
        <v>4286</v>
      </c>
      <c r="B710" s="30" t="s">
        <v>2690</v>
      </c>
      <c r="C710" s="23" t="str">
        <f t="shared" si="10"/>
        <v>http://cv.iptc.org/newscodes/mediatopic/20000705</v>
      </c>
      <c r="D710" s="31"/>
      <c r="E710" s="31" t="s">
        <v>2691</v>
      </c>
      <c r="F710" s="31"/>
      <c r="G710" s="31"/>
      <c r="H710" s="31"/>
      <c r="I710" s="32" t="s">
        <v>2692</v>
      </c>
      <c r="J710" s="79" t="s">
        <v>2693</v>
      </c>
      <c r="K710" s="26" t="str">
        <f>VLOOKUP($J710,'[1]SubjectCodes-v19'!$A$2:$E$1405,4)</f>
        <v>religious text</v>
      </c>
      <c r="L710" s="27" t="str">
        <f>VLOOKUP($J710,'[1]SubjectCodes-v19'!$A$2:$E$1405,5)</f>
        <v>Scriptures holy or important for a church or religion</v>
      </c>
      <c r="M710" s="28"/>
      <c r="N710" s="29"/>
      <c r="O710" s="29"/>
      <c r="P710" s="29"/>
    </row>
    <row r="711" spans="1:16" s="10" customFormat="1" ht="26.25">
      <c r="A711" s="10" t="s">
        <v>4286</v>
      </c>
      <c r="B711" s="30" t="s">
        <v>2694</v>
      </c>
      <c r="C711" s="23" t="str">
        <f t="shared" si="10"/>
        <v>http://cv.iptc.org/newscodes/mediatopic/20000706</v>
      </c>
      <c r="D711" s="31"/>
      <c r="E711" s="31"/>
      <c r="F711" s="31" t="s">
        <v>2695</v>
      </c>
      <c r="G711" s="31"/>
      <c r="H711" s="31"/>
      <c r="I711" s="32" t="s">
        <v>2696</v>
      </c>
      <c r="J711" s="79" t="s">
        <v>2697</v>
      </c>
      <c r="K711" s="26" t="str">
        <f>VLOOKUP($J711,'[1]SubjectCodes-v19'!$A$2:$E$1405,4)</f>
        <v>bible</v>
      </c>
      <c r="L711" s="27" t="str">
        <f>VLOOKUP($J711,'[1]SubjectCodes-v19'!$A$2:$E$1405,5)</f>
        <v>Sacred scriptures of Christianity consisting of the old and new testament</v>
      </c>
      <c r="M711" s="28"/>
      <c r="N711" s="29"/>
      <c r="O711" s="29"/>
      <c r="P711" s="29"/>
    </row>
    <row r="712" spans="1:16" s="10" customFormat="1" ht="15">
      <c r="A712" s="10" t="s">
        <v>4286</v>
      </c>
      <c r="B712" s="30" t="s">
        <v>2698</v>
      </c>
      <c r="C712" s="23" t="str">
        <f aca="true" t="shared" si="11" ref="C712:C775">A712&amp;B712</f>
        <v>http://cv.iptc.org/newscodes/mediatopic/20000707</v>
      </c>
      <c r="D712" s="31"/>
      <c r="E712" s="31"/>
      <c r="F712" s="31" t="s">
        <v>2699</v>
      </c>
      <c r="G712" s="31"/>
      <c r="H712" s="31"/>
      <c r="I712" s="32" t="s">
        <v>2700</v>
      </c>
      <c r="J712" s="79" t="s">
        <v>2701</v>
      </c>
      <c r="K712" s="26" t="str">
        <f>VLOOKUP($J712,'[1]SubjectCodes-v19'!$A$2:$E$1405,4)</f>
        <v>qur'an</v>
      </c>
      <c r="L712" s="27" t="str">
        <f>VLOOKUP($J712,'[1]SubjectCodes-v19'!$A$2:$E$1405,5)</f>
        <v>Holy book of Islam</v>
      </c>
      <c r="M712" s="28"/>
      <c r="N712" s="29"/>
      <c r="O712" s="29"/>
      <c r="P712" s="29"/>
    </row>
    <row r="713" spans="1:16" s="10" customFormat="1" ht="15">
      <c r="A713" s="10" t="s">
        <v>4286</v>
      </c>
      <c r="B713" s="30" t="s">
        <v>2702</v>
      </c>
      <c r="C713" s="23" t="str">
        <f t="shared" si="11"/>
        <v>http://cv.iptc.org/newscodes/mediatopic/20000708</v>
      </c>
      <c r="D713" s="31"/>
      <c r="E713" s="31"/>
      <c r="F713" s="31" t="s">
        <v>2703</v>
      </c>
      <c r="G713" s="31"/>
      <c r="H713" s="31"/>
      <c r="I713" s="32" t="s">
        <v>2704</v>
      </c>
      <c r="J713" s="79" t="s">
        <v>2705</v>
      </c>
      <c r="K713" s="26" t="str">
        <f>VLOOKUP($J713,'[1]SubjectCodes-v19'!$A$2:$E$1405,4)</f>
        <v>torah</v>
      </c>
      <c r="L713" s="27" t="str">
        <f>VLOOKUP($J713,'[1]SubjectCodes-v19'!$A$2:$E$1405,5)</f>
        <v>Holy scriptures of Judaism</v>
      </c>
      <c r="M713" s="28"/>
      <c r="N713" s="29"/>
      <c r="O713" s="29"/>
      <c r="P713" s="29"/>
    </row>
    <row r="714" spans="1:16" s="10" customFormat="1" ht="51.75">
      <c r="A714" s="10" t="s">
        <v>4286</v>
      </c>
      <c r="B714" s="30" t="s">
        <v>2706</v>
      </c>
      <c r="C714" s="23" t="str">
        <f t="shared" si="11"/>
        <v>http://cv.iptc.org/newscodes/mediatopic/13000000</v>
      </c>
      <c r="D714" s="31" t="s">
        <v>2707</v>
      </c>
      <c r="E714" s="31"/>
      <c r="F714" s="31"/>
      <c r="G714" s="31"/>
      <c r="H714" s="31"/>
      <c r="I714" s="32" t="s">
        <v>2708</v>
      </c>
      <c r="J714" s="79" t="s">
        <v>2706</v>
      </c>
      <c r="K714" s="26" t="str">
        <f>VLOOKUP($J714,'[1]SubjectCodes-v19'!$A$2:$E$1405,4)</f>
        <v>science and technology</v>
      </c>
      <c r="L714" s="27" t="str">
        <f>VLOOKUP($J714,'[1]SubjectCodes-v19'!$A$2:$E$1405,5)</f>
        <v>All aspects pertaining to human understanding of nature and the physical world and the development and application of this knowledge</v>
      </c>
      <c r="M714" s="28"/>
      <c r="N714" s="29"/>
      <c r="O714" s="29"/>
      <c r="P714" s="29"/>
    </row>
    <row r="715" spans="1:16" s="10" customFormat="1" ht="39">
      <c r="A715" s="10" t="s">
        <v>4286</v>
      </c>
      <c r="B715" s="30" t="s">
        <v>2709</v>
      </c>
      <c r="C715" s="23" t="str">
        <f t="shared" si="11"/>
        <v>http://cv.iptc.org/newscodes/mediatopic/20000710</v>
      </c>
      <c r="D715" s="31"/>
      <c r="E715" s="31" t="s">
        <v>2710</v>
      </c>
      <c r="F715" s="31"/>
      <c r="G715" s="31"/>
      <c r="H715" s="31"/>
      <c r="I715" s="32" t="s">
        <v>2711</v>
      </c>
      <c r="J715" s="91" t="s">
        <v>2712</v>
      </c>
      <c r="K715" s="26" t="str">
        <f>VLOOKUP($J715,'[1]SubjectCodes-v19'!$A$2:$E$1405,4)</f>
        <v>biotechnology </v>
      </c>
      <c r="L715" s="27" t="str">
        <f>VLOOKUP($J715,'[1]SubjectCodes-v19'!$A$2:$E$1405,5)</f>
        <v>Manipulating natural organisms for scientific, medical or agricultural purposes</v>
      </c>
      <c r="M715" s="28"/>
      <c r="O715" s="29"/>
      <c r="P715" s="29"/>
    </row>
    <row r="716" spans="1:16" s="10" customFormat="1" ht="39">
      <c r="A716" s="10" t="s">
        <v>4286</v>
      </c>
      <c r="B716" s="30" t="s">
        <v>2713</v>
      </c>
      <c r="C716" s="23" t="str">
        <f t="shared" si="11"/>
        <v>http://cv.iptc.org/newscodes/mediatopic/20000711</v>
      </c>
      <c r="D716" s="31"/>
      <c r="E716" s="31"/>
      <c r="F716" s="31" t="s">
        <v>2714</v>
      </c>
      <c r="G716" s="31"/>
      <c r="H716" s="31"/>
      <c r="I716" s="32" t="s">
        <v>2715</v>
      </c>
      <c r="J716" s="91" t="s">
        <v>2712</v>
      </c>
      <c r="K716" s="26" t="str">
        <f>VLOOKUP($J716,'[1]SubjectCodes-v19'!$A$2:$E$1405,4)</f>
        <v>biotechnology </v>
      </c>
      <c r="L716" s="27" t="str">
        <f>VLOOKUP($J716,'[1]SubjectCodes-v19'!$A$2:$E$1405,5)</f>
        <v>Manipulating natural organisms for scientific, medical or agricultural purposes</v>
      </c>
      <c r="M716" s="28"/>
      <c r="N716" s="29"/>
      <c r="O716" s="29"/>
      <c r="P716" s="29"/>
    </row>
    <row r="717" spans="1:16" s="10" customFormat="1" ht="39">
      <c r="A717" s="10" t="s">
        <v>4286</v>
      </c>
      <c r="B717" s="30" t="s">
        <v>2716</v>
      </c>
      <c r="C717" s="23" t="str">
        <f t="shared" si="11"/>
        <v>http://cv.iptc.org/newscodes/mediatopic/20000712</v>
      </c>
      <c r="D717" s="31"/>
      <c r="E717" s="31"/>
      <c r="F717" s="31" t="s">
        <v>2717</v>
      </c>
      <c r="G717" s="31"/>
      <c r="H717" s="31"/>
      <c r="I717" s="32" t="s">
        <v>2718</v>
      </c>
      <c r="J717" s="91" t="s">
        <v>2712</v>
      </c>
      <c r="K717" s="26" t="str">
        <f>VLOOKUP($J717,'[1]SubjectCodes-v19'!$A$2:$E$1405,4)</f>
        <v>biotechnology </v>
      </c>
      <c r="L717" s="27" t="str">
        <f>VLOOKUP($J717,'[1]SubjectCodes-v19'!$A$2:$E$1405,5)</f>
        <v>Manipulating natural organisms for scientific, medical or agricultural purposes</v>
      </c>
      <c r="M717" s="28"/>
      <c r="N717" s="29"/>
      <c r="O717" s="29"/>
      <c r="P717" s="29"/>
    </row>
    <row r="718" spans="1:16" s="10" customFormat="1" ht="39">
      <c r="A718" s="10" t="s">
        <v>4286</v>
      </c>
      <c r="B718" s="30" t="s">
        <v>2719</v>
      </c>
      <c r="C718" s="23" t="str">
        <f t="shared" si="11"/>
        <v>http://cv.iptc.org/newscodes/mediatopic/20000713</v>
      </c>
      <c r="D718" s="31"/>
      <c r="E718" s="31"/>
      <c r="F718" s="31" t="s">
        <v>2720</v>
      </c>
      <c r="G718" s="31"/>
      <c r="H718" s="31"/>
      <c r="I718" s="32" t="s">
        <v>2721</v>
      </c>
      <c r="J718" s="91" t="s">
        <v>2712</v>
      </c>
      <c r="K718" s="26" t="str">
        <f>VLOOKUP($J718,'[1]SubjectCodes-v19'!$A$2:$E$1405,4)</f>
        <v>biotechnology </v>
      </c>
      <c r="L718" s="27" t="str">
        <f>VLOOKUP($J718,'[1]SubjectCodes-v19'!$A$2:$E$1405,5)</f>
        <v>Manipulating natural organisms for scientific, medical or agricultural purposes</v>
      </c>
      <c r="M718" s="28"/>
      <c r="N718" s="29"/>
      <c r="O718" s="29"/>
      <c r="P718" s="29"/>
    </row>
    <row r="719" spans="1:16" s="10" customFormat="1" ht="39">
      <c r="A719" s="10" t="s">
        <v>4286</v>
      </c>
      <c r="B719" s="30" t="s">
        <v>2722</v>
      </c>
      <c r="C719" s="23" t="str">
        <f t="shared" si="11"/>
        <v>http://cv.iptc.org/newscodes/mediatopic/20000714</v>
      </c>
      <c r="D719" s="31"/>
      <c r="E719" s="31"/>
      <c r="F719" s="31" t="s">
        <v>2723</v>
      </c>
      <c r="G719" s="31"/>
      <c r="H719" s="31"/>
      <c r="I719" s="32" t="s">
        <v>2724</v>
      </c>
      <c r="J719" s="91" t="s">
        <v>2712</v>
      </c>
      <c r="K719" s="26" t="str">
        <f>VLOOKUP($J719,'[1]SubjectCodes-v19'!$A$2:$E$1405,4)</f>
        <v>biotechnology </v>
      </c>
      <c r="L719" s="27" t="str">
        <f>VLOOKUP($J719,'[1]SubjectCodes-v19'!$A$2:$E$1405,5)</f>
        <v>Manipulating natural organisms for scientific, medical or agricultural purposes</v>
      </c>
      <c r="M719" s="28"/>
      <c r="N719" s="29"/>
      <c r="O719" s="29"/>
      <c r="P719" s="29"/>
    </row>
    <row r="720" spans="1:16" s="10" customFormat="1" ht="64.5">
      <c r="A720" s="10" t="s">
        <v>4286</v>
      </c>
      <c r="B720" s="30" t="s">
        <v>2725</v>
      </c>
      <c r="C720" s="23" t="str">
        <f t="shared" si="11"/>
        <v>http://cv.iptc.org/newscodes/mediatopic/20000715</v>
      </c>
      <c r="D720" s="31"/>
      <c r="E720" s="31" t="s">
        <v>2726</v>
      </c>
      <c r="F720" s="31"/>
      <c r="G720" s="31"/>
      <c r="H720" s="31"/>
      <c r="I720" s="32" t="s">
        <v>2727</v>
      </c>
      <c r="J720" s="92" t="s">
        <v>2728</v>
      </c>
      <c r="K720" s="26" t="str">
        <f>VLOOKUP($J720,'[1]SubjectCodes-v19'!$A$2:$E$1405,4)</f>
        <v>mathematics</v>
      </c>
      <c r="L720" s="27" t="str">
        <f>VLOOKUP($J720,'[1]SubjectCodes-v19'!$A$2:$E$1405,5)</f>
        <v>The study of quantities and shapes and their symbolic relationships.</v>
      </c>
      <c r="M720" s="28"/>
      <c r="N720" s="29"/>
      <c r="O720" s="29"/>
      <c r="P720" s="29"/>
    </row>
    <row r="721" spans="1:16" s="10" customFormat="1" ht="51.75">
      <c r="A721" s="10" t="s">
        <v>4286</v>
      </c>
      <c r="B721" s="30" t="s">
        <v>2729</v>
      </c>
      <c r="C721" s="23" t="str">
        <f t="shared" si="11"/>
        <v>http://cv.iptc.org/newscodes/mediatopic/20000716</v>
      </c>
      <c r="D721" s="31"/>
      <c r="E721" s="31" t="s">
        <v>2730</v>
      </c>
      <c r="F721" s="31"/>
      <c r="G721" s="31"/>
      <c r="H721" s="31"/>
      <c r="I721" s="32" t="s">
        <v>2731</v>
      </c>
      <c r="J721" s="78" t="s">
        <v>2732</v>
      </c>
      <c r="K721" s="26" t="str">
        <f>VLOOKUP($J721,'[1]SubjectCodes-v19'!$A$2:$E$1405,4)</f>
        <v>engineering</v>
      </c>
      <c r="L721" s="27" t="str">
        <f>VLOOKUP($J721,'[1]SubjectCodes-v19'!$A$2:$E$1405,5)</f>
        <v>Stories about putting scientific knowledge to practical uses in the fields of civil, electrical, mechanical and chemical engineering</v>
      </c>
      <c r="M721" s="28"/>
      <c r="N721" s="29"/>
      <c r="O721" s="29"/>
      <c r="P721" s="29"/>
    </row>
    <row r="722" spans="1:16" s="10" customFormat="1" ht="64.5">
      <c r="A722" s="10" t="s">
        <v>4286</v>
      </c>
      <c r="B722" s="30" t="s">
        <v>2733</v>
      </c>
      <c r="C722" s="23" t="str">
        <f t="shared" si="11"/>
        <v>http://cv.iptc.org/newscodes/mediatopic/20000717</v>
      </c>
      <c r="D722" s="31"/>
      <c r="E722" s="31" t="s">
        <v>2734</v>
      </c>
      <c r="F722" s="31"/>
      <c r="G722" s="31"/>
      <c r="H722" s="31"/>
      <c r="I722" s="32" t="s">
        <v>2735</v>
      </c>
      <c r="J722" s="92" t="s">
        <v>2736</v>
      </c>
      <c r="K722" s="26" t="str">
        <f>VLOOKUP($J722,'[1]SubjectCodes-v19'!$A$2:$E$1405,4)</f>
        <v>natural science</v>
      </c>
      <c r="L722" s="27" t="str">
        <f>VLOOKUP($J722,'[1]SubjectCodes-v19'!$A$2:$E$1405,5)</f>
        <v>Stories related to astronomy, astrophysics, physics, chemistry, earth sciences, palaeontology, biological sciences, botany and zoology, as well as mathematics</v>
      </c>
      <c r="M722" s="28"/>
      <c r="N722" s="29"/>
      <c r="O722" s="29"/>
      <c r="P722" s="29"/>
    </row>
    <row r="723" spans="1:16" s="10" customFormat="1" ht="15">
      <c r="A723" s="10" t="s">
        <v>4286</v>
      </c>
      <c r="B723" s="30" t="s">
        <v>2737</v>
      </c>
      <c r="C723" s="23" t="str">
        <f t="shared" si="11"/>
        <v>http://cv.iptc.org/newscodes/mediatopic/20000718</v>
      </c>
      <c r="D723" s="31"/>
      <c r="E723" s="31"/>
      <c r="F723" s="31" t="s">
        <v>2738</v>
      </c>
      <c r="G723" s="31"/>
      <c r="H723" s="31"/>
      <c r="I723" s="32" t="s">
        <v>2739</v>
      </c>
      <c r="J723" s="92" t="s">
        <v>2740</v>
      </c>
      <c r="K723" s="26" t="str">
        <f>VLOOKUP($J723,'[1]SubjectCodes-v19'!$A$2:$E$1405,4)</f>
        <v>astronomy</v>
      </c>
      <c r="L723" s="27" t="str">
        <f>VLOOKUP($J723,'[1]SubjectCodes-v19'!$A$2:$E$1405,5)</f>
        <v>The study of the stars and planets</v>
      </c>
      <c r="M723" s="28"/>
      <c r="N723" s="29"/>
      <c r="O723" s="29"/>
      <c r="P723" s="29"/>
    </row>
    <row r="724" spans="1:16" s="10" customFormat="1" ht="15">
      <c r="A724" s="10" t="s">
        <v>4286</v>
      </c>
      <c r="B724" s="30" t="s">
        <v>2741</v>
      </c>
      <c r="C724" s="23" t="str">
        <f t="shared" si="11"/>
        <v>http://cv.iptc.org/newscodes/mediatopic/20000719</v>
      </c>
      <c r="D724" s="31"/>
      <c r="E724" s="31"/>
      <c r="F724" s="31" t="s">
        <v>2742</v>
      </c>
      <c r="G724" s="31"/>
      <c r="H724" s="31"/>
      <c r="I724" s="32" t="s">
        <v>2743</v>
      </c>
      <c r="J724" s="92" t="s">
        <v>2744</v>
      </c>
      <c r="K724" s="26" t="str">
        <f>VLOOKUP($J724,'[1]SubjectCodes-v19'!$A$2:$E$1405,4)</f>
        <v>biology</v>
      </c>
      <c r="L724" s="27" t="str">
        <f>VLOOKUP($J724,'[1]SubjectCodes-v19'!$A$2:$E$1405,5)</f>
        <v>The study of living organisms</v>
      </c>
      <c r="M724" s="28"/>
      <c r="N724" s="29"/>
      <c r="O724" s="29"/>
      <c r="P724" s="29"/>
    </row>
    <row r="725" spans="1:16" s="10" customFormat="1" ht="15">
      <c r="A725" s="10" t="s">
        <v>4286</v>
      </c>
      <c r="B725" s="30" t="s">
        <v>2745</v>
      </c>
      <c r="C725" s="23" t="str">
        <f t="shared" si="11"/>
        <v>http://cv.iptc.org/newscodes/mediatopic/20000720</v>
      </c>
      <c r="D725" s="31"/>
      <c r="E725" s="31"/>
      <c r="F725" s="31"/>
      <c r="G725" s="31" t="s">
        <v>2746</v>
      </c>
      <c r="H725" s="31"/>
      <c r="I725" s="32" t="s">
        <v>2747</v>
      </c>
      <c r="J725" s="92" t="s">
        <v>2748</v>
      </c>
      <c r="K725" s="26" t="str">
        <f>VLOOKUP($J725,'[1]SubjectCodes-v19'!$A$2:$E$1405,4)</f>
        <v>botany </v>
      </c>
      <c r="L725" s="27" t="str">
        <f>VLOOKUP($J725,'[1]SubjectCodes-v19'!$A$2:$E$1405,5)</f>
        <v>The study of plants</v>
      </c>
      <c r="M725" s="28"/>
      <c r="N725" s="29"/>
      <c r="O725" s="29"/>
      <c r="P725" s="29"/>
    </row>
    <row r="726" spans="1:16" s="10" customFormat="1" ht="77.25">
      <c r="A726" s="10" t="s">
        <v>4286</v>
      </c>
      <c r="B726" s="30" t="s">
        <v>2749</v>
      </c>
      <c r="C726" s="23" t="str">
        <f t="shared" si="11"/>
        <v>http://cv.iptc.org/newscodes/mediatopic/20000721</v>
      </c>
      <c r="D726" s="31"/>
      <c r="E726" s="31"/>
      <c r="F726" s="31"/>
      <c r="G726" s="31" t="s">
        <v>2750</v>
      </c>
      <c r="H726" s="31"/>
      <c r="I726" s="32" t="s">
        <v>2751</v>
      </c>
      <c r="J726" s="92" t="s">
        <v>2752</v>
      </c>
      <c r="K726" s="26" t="str">
        <f>VLOOKUP($J726,'[1]SubjectCodes-v19'!$A$2:$E$1405,4)</f>
        <v>genetics</v>
      </c>
      <c r="L726" s="27" t="str">
        <f>VLOOKUP($J726,'[1]SubjectCodes-v19'!$A$2:$E$1405,5)</f>
        <v>The science and research into genetic-base disease and cures for disease. This would include proteomics (the study of what proteins are produced by which genes and what those proteins do), general genetics and stem-cell research.</v>
      </c>
      <c r="M726" s="28"/>
      <c r="N726" s="29"/>
      <c r="O726" s="29"/>
      <c r="P726" s="29"/>
    </row>
    <row r="727" spans="1:16" s="10" customFormat="1" ht="64.5">
      <c r="A727" s="10" t="s">
        <v>4286</v>
      </c>
      <c r="B727" s="30" t="s">
        <v>2753</v>
      </c>
      <c r="C727" s="23" t="str">
        <f t="shared" si="11"/>
        <v>http://cv.iptc.org/newscodes/mediatopic/20000722</v>
      </c>
      <c r="D727" s="31"/>
      <c r="E727" s="31"/>
      <c r="F727" s="31"/>
      <c r="G727" s="31" t="s">
        <v>2754</v>
      </c>
      <c r="H727" s="31"/>
      <c r="I727" s="32" t="s">
        <v>2755</v>
      </c>
      <c r="J727" s="74" t="s">
        <v>2736</v>
      </c>
      <c r="K727" s="26" t="str">
        <f>VLOOKUP($J727,'[1]SubjectCodes-v19'!$A$2:$E$1405,4)</f>
        <v>natural science</v>
      </c>
      <c r="L727" s="27" t="str">
        <f>VLOOKUP($J727,'[1]SubjectCodes-v19'!$A$2:$E$1405,5)</f>
        <v>Stories related to astronomy, astrophysics, physics, chemistry, earth sciences, palaeontology, biological sciences, botany and zoology, as well as mathematics</v>
      </c>
      <c r="M727" s="28"/>
      <c r="N727" s="29"/>
      <c r="O727" s="29"/>
      <c r="P727" s="29"/>
    </row>
    <row r="728" spans="1:16" s="10" customFormat="1" ht="26.25">
      <c r="A728" s="10" t="s">
        <v>4286</v>
      </c>
      <c r="B728" s="30" t="s">
        <v>2756</v>
      </c>
      <c r="C728" s="23" t="str">
        <f t="shared" si="11"/>
        <v>http://cv.iptc.org/newscodes/mediatopic/20000723</v>
      </c>
      <c r="D728" s="31"/>
      <c r="E728" s="31"/>
      <c r="F728" s="31"/>
      <c r="G728" s="31" t="s">
        <v>2757</v>
      </c>
      <c r="H728" s="31"/>
      <c r="I728" s="32" t="s">
        <v>2758</v>
      </c>
      <c r="J728" s="92" t="s">
        <v>2759</v>
      </c>
      <c r="K728" s="26" t="str">
        <f>VLOOKUP($J728,'[1]SubjectCodes-v19'!$A$2:$E$1405,4)</f>
        <v>physiology </v>
      </c>
      <c r="L728" s="27" t="str">
        <f>VLOOKUP($J728,'[1]SubjectCodes-v19'!$A$2:$E$1405,5)</f>
        <v>The study of vital processes of living organisms</v>
      </c>
      <c r="M728" s="28"/>
      <c r="N728" s="29"/>
      <c r="O728" s="29"/>
      <c r="P728" s="29"/>
    </row>
    <row r="729" spans="1:16" s="10" customFormat="1" ht="15">
      <c r="A729" s="10" t="s">
        <v>4286</v>
      </c>
      <c r="B729" s="30" t="s">
        <v>2760</v>
      </c>
      <c r="C729" s="23" t="str">
        <f t="shared" si="11"/>
        <v>http://cv.iptc.org/newscodes/mediatopic/20000724</v>
      </c>
      <c r="D729" s="31"/>
      <c r="E729" s="31"/>
      <c r="F729" s="31"/>
      <c r="G729" s="31" t="s">
        <v>2761</v>
      </c>
      <c r="H729" s="31"/>
      <c r="I729" s="32" t="s">
        <v>2762</v>
      </c>
      <c r="J729" s="92" t="s">
        <v>2763</v>
      </c>
      <c r="K729" s="26" t="str">
        <f>VLOOKUP($J729,'[1]SubjectCodes-v19'!$A$2:$E$1405,4)</f>
        <v>zoology </v>
      </c>
      <c r="L729" s="27" t="str">
        <f>VLOOKUP($J729,'[1]SubjectCodes-v19'!$A$2:$E$1405,5)</f>
        <v>The study of animals</v>
      </c>
      <c r="M729" s="28"/>
      <c r="N729" s="29"/>
      <c r="O729" s="29"/>
      <c r="P729" s="29"/>
    </row>
    <row r="730" spans="1:16" s="10" customFormat="1" ht="26.25">
      <c r="A730" s="10" t="s">
        <v>4286</v>
      </c>
      <c r="B730" s="30" t="s">
        <v>2764</v>
      </c>
      <c r="C730" s="23" t="str">
        <f t="shared" si="11"/>
        <v>http://cv.iptc.org/newscodes/mediatopic/20000725</v>
      </c>
      <c r="D730" s="31"/>
      <c r="E730" s="31"/>
      <c r="F730" s="31" t="s">
        <v>2765</v>
      </c>
      <c r="G730" s="31"/>
      <c r="H730" s="31"/>
      <c r="I730" s="32" t="s">
        <v>2766</v>
      </c>
      <c r="J730" s="92" t="s">
        <v>2767</v>
      </c>
      <c r="K730" s="26" t="str">
        <f>VLOOKUP($J730,'[1]SubjectCodes-v19'!$A$2:$E$1405,4)</f>
        <v>chemistry </v>
      </c>
      <c r="L730" s="27" t="str">
        <f>VLOOKUP($J730,'[1]SubjectCodes-v19'!$A$2:$E$1405,5)</f>
        <v>The study of the composition and reaction of substances</v>
      </c>
      <c r="M730" s="28"/>
      <c r="N730" s="29"/>
      <c r="O730" s="29"/>
      <c r="P730" s="29"/>
    </row>
    <row r="731" spans="1:16" s="10" customFormat="1" ht="26.25">
      <c r="A731" s="10" t="s">
        <v>4286</v>
      </c>
      <c r="B731" s="30" t="s">
        <v>2768</v>
      </c>
      <c r="C731" s="23" t="str">
        <f t="shared" si="11"/>
        <v>http://cv.iptc.org/newscodes/mediatopic/20000726</v>
      </c>
      <c r="D731" s="31"/>
      <c r="E731" s="31"/>
      <c r="F731" s="31" t="s">
        <v>2769</v>
      </c>
      <c r="G731" s="31"/>
      <c r="H731" s="31"/>
      <c r="I731" s="32" t="s">
        <v>2770</v>
      </c>
      <c r="J731" s="92" t="s">
        <v>2771</v>
      </c>
      <c r="K731" s="26" t="str">
        <f>VLOOKUP($J731,'[1]SubjectCodes-v19'!$A$2:$E$1405,4)</f>
        <v>cosmology</v>
      </c>
      <c r="L731" s="27" t="str">
        <f>VLOOKUP($J731,'[1]SubjectCodes-v19'!$A$2:$E$1405,5)</f>
        <v>Study of the organization and structure of the universe</v>
      </c>
      <c r="M731" s="28"/>
      <c r="N731" s="29"/>
      <c r="O731" s="29"/>
      <c r="P731" s="29"/>
    </row>
    <row r="732" spans="1:16" s="10" customFormat="1" ht="15">
      <c r="A732" s="10" t="s">
        <v>4286</v>
      </c>
      <c r="B732" s="30" t="s">
        <v>2772</v>
      </c>
      <c r="C732" s="23" t="str">
        <f t="shared" si="11"/>
        <v>http://cv.iptc.org/newscodes/mediatopic/20000727</v>
      </c>
      <c r="D732" s="31"/>
      <c r="E732" s="31"/>
      <c r="F732" s="31" t="s">
        <v>2773</v>
      </c>
      <c r="G732" s="31"/>
      <c r="H732" s="31"/>
      <c r="I732" s="32" t="s">
        <v>2774</v>
      </c>
      <c r="J732" s="92" t="s">
        <v>2775</v>
      </c>
      <c r="K732" s="26" t="str">
        <f>VLOOKUP($J732,'[1]SubjectCodes-v19'!$A$2:$E$1405,4)</f>
        <v>geology </v>
      </c>
      <c r="L732" s="27" t="str">
        <f>VLOOKUP($J732,'[1]SubjectCodes-v19'!$A$2:$E$1405,5)</f>
        <v>The study of Earth’s physical processes </v>
      </c>
      <c r="M732" s="28"/>
      <c r="N732" s="29"/>
      <c r="O732" s="29"/>
      <c r="P732" s="29"/>
    </row>
    <row r="733" spans="1:16" s="10" customFormat="1" ht="64.5">
      <c r="A733" s="10" t="s">
        <v>4286</v>
      </c>
      <c r="B733" s="30" t="s">
        <v>2776</v>
      </c>
      <c r="C733" s="23" t="str">
        <f t="shared" si="11"/>
        <v>http://cv.iptc.org/newscodes/mediatopic/20000728</v>
      </c>
      <c r="D733" s="31"/>
      <c r="E733" s="31"/>
      <c r="F733" s="31" t="s">
        <v>2777</v>
      </c>
      <c r="G733" s="31"/>
      <c r="H733" s="31"/>
      <c r="I733" s="32" t="s">
        <v>2778</v>
      </c>
      <c r="J733" s="92" t="s">
        <v>2736</v>
      </c>
      <c r="K733" s="26" t="str">
        <f>VLOOKUP($J733,'[1]SubjectCodes-v19'!$A$2:$E$1405,4)</f>
        <v>natural science</v>
      </c>
      <c r="L733" s="27" t="str">
        <f>VLOOKUP($J733,'[1]SubjectCodes-v19'!$A$2:$E$1405,5)</f>
        <v>Stories related to astronomy, astrophysics, physics, chemistry, earth sciences, palaeontology, biological sciences, botany and zoology, as well as mathematics</v>
      </c>
      <c r="M733" s="28"/>
      <c r="N733" s="29"/>
      <c r="O733" s="29"/>
      <c r="P733" s="29"/>
    </row>
    <row r="734" spans="1:16" s="10" customFormat="1" ht="64.5">
      <c r="A734" s="10" t="s">
        <v>4286</v>
      </c>
      <c r="B734" s="30" t="s">
        <v>2779</v>
      </c>
      <c r="C734" s="23" t="str">
        <f t="shared" si="11"/>
        <v>http://cv.iptc.org/newscodes/mediatopic/20000729</v>
      </c>
      <c r="D734" s="31"/>
      <c r="E734" s="31"/>
      <c r="F734" s="31" t="s">
        <v>2780</v>
      </c>
      <c r="G734" s="31"/>
      <c r="H734" s="31"/>
      <c r="I734" s="32" t="s">
        <v>2781</v>
      </c>
      <c r="J734" s="92" t="s">
        <v>2782</v>
      </c>
      <c r="K734" s="26" t="str">
        <f>VLOOKUP($J734,'[1]SubjectCodes-v19'!$A$2:$E$1405,4)</f>
        <v>marine science</v>
      </c>
      <c r="L734" s="27" t="str">
        <f>VLOOKUP($J734,'[1]SubjectCodes-v19'!$A$2:$E$1405,5)</f>
        <v>The multi-disciplinary research areas involving the worlds' waterways and oceans. This could include hyper-spectral sensing of ice flows, fisheries studies and underwater research.</v>
      </c>
      <c r="M734" s="28"/>
      <c r="N734" s="29"/>
      <c r="O734" s="29"/>
      <c r="P734" s="29"/>
    </row>
    <row r="735" spans="1:16" s="10" customFormat="1" ht="26.25">
      <c r="A735" s="10" t="s">
        <v>4286</v>
      </c>
      <c r="B735" s="30" t="s">
        <v>2783</v>
      </c>
      <c r="C735" s="23" t="str">
        <f t="shared" si="11"/>
        <v>http://cv.iptc.org/newscodes/mediatopic/20000730</v>
      </c>
      <c r="D735" s="31"/>
      <c r="E735" s="31"/>
      <c r="F735" s="31" t="s">
        <v>2784</v>
      </c>
      <c r="G735" s="31"/>
      <c r="H735" s="31"/>
      <c r="I735" s="32" t="s">
        <v>2785</v>
      </c>
      <c r="J735" s="74" t="s">
        <v>1610</v>
      </c>
      <c r="K735" s="26" t="str">
        <f>VLOOKUP($J735,'[1]SubjectCodes-v19'!$A$2:$E$1405,4)</f>
        <v>weather science</v>
      </c>
      <c r="L735" s="27" t="str">
        <f>VLOOKUP($J735,'[1]SubjectCodes-v19'!$A$2:$E$1405,5)</f>
        <v>All scientific aspects of the weather and climate.</v>
      </c>
      <c r="M735" s="28"/>
      <c r="N735" s="29"/>
      <c r="O735" s="29"/>
      <c r="P735" s="29"/>
    </row>
    <row r="736" spans="1:16" s="10" customFormat="1" ht="26.25">
      <c r="A736" s="10" t="s">
        <v>4286</v>
      </c>
      <c r="B736" s="30" t="s">
        <v>2786</v>
      </c>
      <c r="C736" s="23" t="str">
        <f t="shared" si="11"/>
        <v>http://cv.iptc.org/newscodes/mediatopic/20000731</v>
      </c>
      <c r="D736" s="31"/>
      <c r="E736" s="31"/>
      <c r="F736" s="31" t="s">
        <v>2787</v>
      </c>
      <c r="G736" s="31"/>
      <c r="H736" s="31"/>
      <c r="I736" s="32" t="s">
        <v>2788</v>
      </c>
      <c r="J736" s="92" t="s">
        <v>2789</v>
      </c>
      <c r="K736" s="26" t="str">
        <f>VLOOKUP($J736,'[1]SubjectCodes-v19'!$A$2:$E$1405,4)</f>
        <v>physics </v>
      </c>
      <c r="L736" s="27" t="str">
        <f>VLOOKUP($J736,'[1]SubjectCodes-v19'!$A$2:$E$1405,5)</f>
        <v>The study of the properties and changes of matter</v>
      </c>
      <c r="M736" s="28"/>
      <c r="N736" s="29"/>
      <c r="O736" s="29"/>
      <c r="P736" s="29"/>
    </row>
    <row r="737" spans="1:16" s="10" customFormat="1" ht="26.25">
      <c r="A737" s="10" t="s">
        <v>4286</v>
      </c>
      <c r="B737" s="30" t="s">
        <v>2790</v>
      </c>
      <c r="C737" s="23" t="str">
        <f t="shared" si="11"/>
        <v>http://cv.iptc.org/newscodes/mediatopic/20000732</v>
      </c>
      <c r="D737" s="31"/>
      <c r="E737" s="31"/>
      <c r="F737" s="31"/>
      <c r="G737" s="31" t="s">
        <v>2791</v>
      </c>
      <c r="H737" s="31"/>
      <c r="I737" s="32" t="s">
        <v>2792</v>
      </c>
      <c r="J737" s="93" t="s">
        <v>2789</v>
      </c>
      <c r="K737" s="26" t="str">
        <f>VLOOKUP($J737,'[1]SubjectCodes-v19'!$A$2:$E$1405,4)</f>
        <v>physics </v>
      </c>
      <c r="L737" s="27" t="str">
        <f>VLOOKUP($J737,'[1]SubjectCodes-v19'!$A$2:$E$1405,5)</f>
        <v>The study of the properties and changes of matter</v>
      </c>
      <c r="M737" s="28"/>
      <c r="N737" s="29"/>
      <c r="O737" s="29"/>
      <c r="P737" s="29"/>
    </row>
    <row r="738" spans="1:16" s="10" customFormat="1" ht="26.25">
      <c r="A738" s="10" t="s">
        <v>4286</v>
      </c>
      <c r="B738" s="30" t="s">
        <v>2793</v>
      </c>
      <c r="C738" s="23" t="str">
        <f t="shared" si="11"/>
        <v>http://cv.iptc.org/newscodes/mediatopic/20000733</v>
      </c>
      <c r="D738" s="31"/>
      <c r="E738" s="31"/>
      <c r="F738" s="31"/>
      <c r="G738" s="31" t="s">
        <v>2794</v>
      </c>
      <c r="H738" s="31"/>
      <c r="I738" s="32" t="s">
        <v>2795</v>
      </c>
      <c r="J738" s="93" t="s">
        <v>2789</v>
      </c>
      <c r="K738" s="26" t="str">
        <f>VLOOKUP($J738,'[1]SubjectCodes-v19'!$A$2:$E$1405,4)</f>
        <v>physics </v>
      </c>
      <c r="L738" s="27" t="str">
        <f>VLOOKUP($J738,'[1]SubjectCodes-v19'!$A$2:$E$1405,5)</f>
        <v>The study of the properties and changes of matter</v>
      </c>
      <c r="M738" s="28"/>
      <c r="N738" s="29"/>
      <c r="O738" s="29"/>
      <c r="P738" s="29"/>
    </row>
    <row r="739" spans="1:16" s="10" customFormat="1" ht="39">
      <c r="A739" s="10" t="s">
        <v>4286</v>
      </c>
      <c r="B739" s="30" t="s">
        <v>2796</v>
      </c>
      <c r="C739" s="23" t="str">
        <f t="shared" si="11"/>
        <v>http://cv.iptc.org/newscodes/mediatopic/20000734</v>
      </c>
      <c r="D739" s="31"/>
      <c r="E739" s="31"/>
      <c r="F739" s="31"/>
      <c r="G739" s="31"/>
      <c r="H739" s="31" t="s">
        <v>2797</v>
      </c>
      <c r="I739" s="32" t="s">
        <v>2798</v>
      </c>
      <c r="J739" s="92" t="s">
        <v>2799</v>
      </c>
      <c r="K739" s="26" t="str">
        <f>VLOOKUP($J739,'[1]SubjectCodes-v19'!$A$2:$E$1405,4)</f>
        <v>particle physics</v>
      </c>
      <c r="L739" s="27" t="str">
        <f>VLOOKUP($J739,'[1]SubjectCodes-v19'!$A$2:$E$1405,5)</f>
        <v>The study of elementary particles and atomic nuclei through the use of high-energy particles</v>
      </c>
      <c r="M739" s="28"/>
      <c r="N739" s="29"/>
      <c r="O739" s="29"/>
      <c r="P739" s="29"/>
    </row>
    <row r="740" spans="1:16" s="10" customFormat="1" ht="39">
      <c r="A740" s="10" t="s">
        <v>4286</v>
      </c>
      <c r="B740" s="30" t="s">
        <v>2800</v>
      </c>
      <c r="C740" s="23" t="str">
        <f t="shared" si="11"/>
        <v>http://cv.iptc.org/newscodes/mediatopic/20000735</v>
      </c>
      <c r="D740" s="31"/>
      <c r="E740" s="31" t="s">
        <v>2801</v>
      </c>
      <c r="F740" s="31"/>
      <c r="G740" s="31"/>
      <c r="H740" s="31"/>
      <c r="I740" s="32" t="s">
        <v>2802</v>
      </c>
      <c r="J740" s="92" t="s">
        <v>2803</v>
      </c>
      <c r="K740" s="26" t="str">
        <f>VLOOKUP($J740,'[1]SubjectCodes-v19'!$A$2:$E$1405,4)</f>
        <v>research</v>
      </c>
      <c r="L740" s="27" t="str">
        <f>VLOOKUP($J740,'[1]SubjectCodes-v19'!$A$2:$E$1405,5)</f>
        <v>Methodical investigation of events, procedures etc to explain why they occur, or to find solutions for problems</v>
      </c>
      <c r="M740" s="28"/>
      <c r="N740" s="29"/>
      <c r="O740" s="29"/>
      <c r="P740" s="29"/>
    </row>
    <row r="741" spans="1:16" s="10" customFormat="1" ht="39">
      <c r="A741" s="10" t="s">
        <v>4286</v>
      </c>
      <c r="B741" s="30" t="s">
        <v>2804</v>
      </c>
      <c r="C741" s="23" t="str">
        <f t="shared" si="11"/>
        <v>http://cv.iptc.org/newscodes/mediatopic/20000736</v>
      </c>
      <c r="D741" s="31"/>
      <c r="E741" s="31"/>
      <c r="F741" s="31" t="s">
        <v>2805</v>
      </c>
      <c r="G741" s="31"/>
      <c r="H741" s="31"/>
      <c r="I741" s="32" t="s">
        <v>2806</v>
      </c>
      <c r="J741" s="93" t="s">
        <v>2803</v>
      </c>
      <c r="K741" s="26" t="str">
        <f>VLOOKUP($J741,'[1]SubjectCodes-v19'!$A$2:$E$1405,4)</f>
        <v>research</v>
      </c>
      <c r="L741" s="27" t="str">
        <f>VLOOKUP($J741,'[1]SubjectCodes-v19'!$A$2:$E$1405,5)</f>
        <v>Methodical investigation of events, procedures etc to explain why they occur, or to find solutions for problems</v>
      </c>
      <c r="M741" s="28"/>
      <c r="N741" s="29"/>
      <c r="O741" s="29"/>
      <c r="P741" s="29"/>
    </row>
    <row r="742" spans="1:16" s="10" customFormat="1" ht="26.25">
      <c r="A742" s="10" t="s">
        <v>4286</v>
      </c>
      <c r="B742" s="30" t="s">
        <v>2807</v>
      </c>
      <c r="C742" s="23" t="str">
        <f t="shared" si="11"/>
        <v>http://cv.iptc.org/newscodes/mediatopic/20000737</v>
      </c>
      <c r="D742" s="31"/>
      <c r="E742" s="31"/>
      <c r="F742" s="31" t="s">
        <v>2808</v>
      </c>
      <c r="G742" s="31"/>
      <c r="H742" s="31"/>
      <c r="I742" s="32" t="s">
        <v>2809</v>
      </c>
      <c r="J742" s="92" t="s">
        <v>2810</v>
      </c>
      <c r="K742" s="26" t="str">
        <f>VLOOKUP($J742,'[1]SubjectCodes-v19'!$A$2:$E$1405,4)</f>
        <v>medical research</v>
      </c>
      <c r="L742" s="27" t="str">
        <f>VLOOKUP($J742,'[1]SubjectCodes-v19'!$A$2:$E$1405,5)</f>
        <v>Investigation into the causes and cures of diseases</v>
      </c>
      <c r="M742" s="28"/>
      <c r="N742" s="29"/>
      <c r="O742" s="29"/>
      <c r="P742" s="29"/>
    </row>
    <row r="743" spans="1:16" s="10" customFormat="1" ht="26.25">
      <c r="A743" s="10" t="s">
        <v>4286</v>
      </c>
      <c r="B743" s="30" t="s">
        <v>2811</v>
      </c>
      <c r="C743" s="23" t="str">
        <f t="shared" si="11"/>
        <v>http://cv.iptc.org/newscodes/mediatopic/20000738</v>
      </c>
      <c r="D743" s="31"/>
      <c r="E743" s="31"/>
      <c r="F743" s="31" t="s">
        <v>2812</v>
      </c>
      <c r="G743" s="31"/>
      <c r="H743" s="31"/>
      <c r="I743" s="32" t="s">
        <v>2813</v>
      </c>
      <c r="J743" s="92" t="s">
        <v>2814</v>
      </c>
      <c r="K743" s="26" t="str">
        <f>VLOOKUP($J743,'[1]SubjectCodes-v19'!$A$2:$E$1405,4)</f>
        <v>scientific exploration</v>
      </c>
      <c r="L743" s="27" t="str">
        <f>VLOOKUP($J743,'[1]SubjectCodes-v19'!$A$2:$E$1405,5)</f>
        <v>Methodical land, sea and space journeys to discover new information about them </v>
      </c>
      <c r="M743" s="28"/>
      <c r="N743" s="29"/>
      <c r="O743" s="29"/>
      <c r="P743" s="29"/>
    </row>
    <row r="744" spans="1:16" s="10" customFormat="1" ht="39">
      <c r="A744" s="10" t="s">
        <v>4286</v>
      </c>
      <c r="B744" s="30" t="s">
        <v>2815</v>
      </c>
      <c r="C744" s="23" t="str">
        <f t="shared" si="11"/>
        <v>http://cv.iptc.org/newscodes/mediatopic/20000739</v>
      </c>
      <c r="D744" s="31"/>
      <c r="E744" s="31"/>
      <c r="F744" s="31"/>
      <c r="G744" s="31" t="s">
        <v>2816</v>
      </c>
      <c r="H744" s="31"/>
      <c r="I744" s="32" t="s">
        <v>2817</v>
      </c>
      <c r="J744" s="92" t="s">
        <v>2818</v>
      </c>
      <c r="K744" s="26" t="str">
        <f>VLOOKUP($J744,'[1]SubjectCodes-v19'!$A$2:$E$1405,4)</f>
        <v>space programme</v>
      </c>
      <c r="L744" s="27" t="str">
        <f>VLOOKUP($J744,'[1]SubjectCodes-v19'!$A$2:$E$1405,5)</f>
        <v>The government’s organized effort for the exploration of outer space and the bodies therein</v>
      </c>
      <c r="M744" s="28"/>
      <c r="N744" s="29"/>
      <c r="O744" s="29"/>
      <c r="P744" s="29"/>
    </row>
    <row r="745" spans="1:16" s="10" customFormat="1" ht="39">
      <c r="A745" s="10" t="s">
        <v>4286</v>
      </c>
      <c r="B745" s="30" t="s">
        <v>2819</v>
      </c>
      <c r="C745" s="23" t="str">
        <f t="shared" si="11"/>
        <v>http://cv.iptc.org/newscodes/mediatopic/20000740</v>
      </c>
      <c r="D745" s="31"/>
      <c r="E745" s="31"/>
      <c r="F745" s="31" t="s">
        <v>2820</v>
      </c>
      <c r="G745" s="31"/>
      <c r="H745" s="31"/>
      <c r="I745" s="32" t="s">
        <v>2821</v>
      </c>
      <c r="J745" s="93" t="s">
        <v>2803</v>
      </c>
      <c r="K745" s="26" t="str">
        <f>VLOOKUP($J745,'[1]SubjectCodes-v19'!$A$2:$E$1405,4)</f>
        <v>research</v>
      </c>
      <c r="L745" s="27" t="str">
        <f>VLOOKUP($J745,'[1]SubjectCodes-v19'!$A$2:$E$1405,5)</f>
        <v>Methodical investigation of events, procedures etc to explain why they occur, or to find solutions for problems</v>
      </c>
      <c r="M745" s="28"/>
      <c r="N745" s="29"/>
      <c r="O745" s="29"/>
      <c r="P745" s="29"/>
    </row>
    <row r="746" spans="1:16" s="10" customFormat="1" ht="39">
      <c r="A746" s="10" t="s">
        <v>4286</v>
      </c>
      <c r="B746" s="30" t="s">
        <v>2822</v>
      </c>
      <c r="C746" s="23" t="str">
        <f t="shared" si="11"/>
        <v>http://cv.iptc.org/newscodes/mediatopic/20000741</v>
      </c>
      <c r="D746" s="31"/>
      <c r="E746" s="31" t="s">
        <v>2823</v>
      </c>
      <c r="F746" s="31"/>
      <c r="G746" s="31"/>
      <c r="H746" s="31"/>
      <c r="I746" s="32" t="s">
        <v>2824</v>
      </c>
      <c r="J746" s="92" t="s">
        <v>2825</v>
      </c>
      <c r="K746" s="26" t="str">
        <f>VLOOKUP($J746,'[1]SubjectCodes-v19'!$A$2:$E$1405,4)</f>
        <v>scientific institutions</v>
      </c>
      <c r="L746" s="27" t="str">
        <f>VLOOKUP($J746,'[1]SubjectCodes-v19'!$A$2:$E$1405,5)</f>
        <v>Institutions that carry out or govern scientific work (e.g. National Academy of Arts and Sciences )</v>
      </c>
      <c r="M746" s="28"/>
      <c r="N746" s="29"/>
      <c r="O746" s="29"/>
      <c r="P746" s="29"/>
    </row>
    <row r="747" spans="1:16" s="10" customFormat="1" ht="26.25">
      <c r="A747" s="10" t="s">
        <v>4286</v>
      </c>
      <c r="B747" s="30" t="s">
        <v>2826</v>
      </c>
      <c r="C747" s="23" t="str">
        <f t="shared" si="11"/>
        <v>http://cv.iptc.org/newscodes/mediatopic/20000742</v>
      </c>
      <c r="D747" s="31"/>
      <c r="E747" s="31" t="s">
        <v>2827</v>
      </c>
      <c r="F747" s="31"/>
      <c r="G747" s="31"/>
      <c r="H747" s="31"/>
      <c r="I747" s="32" t="s">
        <v>2828</v>
      </c>
      <c r="J747" s="92" t="s">
        <v>2829</v>
      </c>
      <c r="K747" s="26" t="str">
        <f>VLOOKUP($J747,'[1]SubjectCodes-v19'!$A$2:$E$1405,4)</f>
        <v>social sciences </v>
      </c>
      <c r="L747" s="27" t="str">
        <f>VLOOKUP($J747,'[1]SubjectCodes-v19'!$A$2:$E$1405,5)</f>
        <v>The study of people living in groups, as families, tribes and communities</v>
      </c>
      <c r="M747" s="28"/>
      <c r="N747" s="29"/>
      <c r="O747" s="29"/>
      <c r="P747" s="29"/>
    </row>
    <row r="748" spans="1:16" s="10" customFormat="1" ht="26.25">
      <c r="A748" s="10" t="s">
        <v>4286</v>
      </c>
      <c r="B748" s="30" t="s">
        <v>2830</v>
      </c>
      <c r="C748" s="23" t="str">
        <f t="shared" si="11"/>
        <v>http://cv.iptc.org/newscodes/mediatopic/20000743</v>
      </c>
      <c r="D748" s="31"/>
      <c r="E748" s="31"/>
      <c r="F748" s="31" t="s">
        <v>2831</v>
      </c>
      <c r="G748" s="31"/>
      <c r="H748" s="31"/>
      <c r="I748" s="32" t="s">
        <v>2832</v>
      </c>
      <c r="J748" s="92" t="s">
        <v>2833</v>
      </c>
      <c r="K748" s="26" t="str">
        <f>VLOOKUP($J748,'[1]SubjectCodes-v19'!$A$2:$E$1405,4)</f>
        <v>anthropology</v>
      </c>
      <c r="L748" s="27" t="str">
        <f>VLOOKUP($J748,'[1]SubjectCodes-v19'!$A$2:$E$1405,5)</f>
        <v>The study of human beings in groups or societies</v>
      </c>
      <c r="M748" s="28"/>
      <c r="N748" s="29"/>
      <c r="O748" s="29"/>
      <c r="P748" s="29"/>
    </row>
    <row r="749" spans="1:16" s="10" customFormat="1" ht="26.25">
      <c r="A749" s="10" t="s">
        <v>4286</v>
      </c>
      <c r="B749" s="30" t="s">
        <v>2834</v>
      </c>
      <c r="C749" s="23" t="str">
        <f t="shared" si="11"/>
        <v>http://cv.iptc.org/newscodes/mediatopic/20000744</v>
      </c>
      <c r="D749" s="31"/>
      <c r="E749" s="31"/>
      <c r="F749" s="31" t="s">
        <v>2835</v>
      </c>
      <c r="G749" s="31"/>
      <c r="H749" s="31"/>
      <c r="I749" s="32" t="s">
        <v>2836</v>
      </c>
      <c r="J749" s="92" t="s">
        <v>2837</v>
      </c>
      <c r="K749" s="26" t="str">
        <f>VLOOKUP($J749,'[1]SubjectCodes-v19'!$A$2:$E$1405,4)</f>
        <v>archaeology</v>
      </c>
      <c r="L749" s="27" t="str">
        <f>VLOOKUP($J749,'[1]SubjectCodes-v19'!$A$2:$E$1405,5)</f>
        <v>Probing the past through ruins and artefacts</v>
      </c>
      <c r="M749" s="28"/>
      <c r="N749" s="29"/>
      <c r="O749" s="29"/>
      <c r="P749" s="29"/>
    </row>
    <row r="750" spans="1:16" s="10" customFormat="1" ht="26.25">
      <c r="A750" s="10" t="s">
        <v>4286</v>
      </c>
      <c r="B750" s="30" t="s">
        <v>2838</v>
      </c>
      <c r="C750" s="23" t="str">
        <f t="shared" si="11"/>
        <v>http://cv.iptc.org/newscodes/mediatopic/20000745</v>
      </c>
      <c r="D750" s="31"/>
      <c r="E750" s="31"/>
      <c r="F750" s="31" t="s">
        <v>2839</v>
      </c>
      <c r="G750" s="31"/>
      <c r="H750" s="31"/>
      <c r="I750" s="32" t="s">
        <v>2840</v>
      </c>
      <c r="J750" s="78" t="s">
        <v>1326</v>
      </c>
      <c r="K750" s="26" t="str">
        <f>VLOOKUP($J750,'[1]SubjectCodes-v19'!$A$2:$E$1405,4)</f>
        <v>economy (general)</v>
      </c>
      <c r="L750" s="27" t="str">
        <f>VLOOKUP($J750,'[1]SubjectCodes-v19'!$A$2:$E$1405,5)</f>
        <v>Content of a general nature about trade and the economy</v>
      </c>
      <c r="M750" s="28"/>
      <c r="N750" s="29"/>
      <c r="O750" s="29"/>
      <c r="P750" s="29"/>
    </row>
    <row r="751" spans="1:16" s="10" customFormat="1" ht="26.25">
      <c r="A751" s="10" t="s">
        <v>4286</v>
      </c>
      <c r="B751" s="30" t="s">
        <v>2841</v>
      </c>
      <c r="C751" s="23" t="str">
        <f t="shared" si="11"/>
        <v>http://cv.iptc.org/newscodes/mediatopic/20000746</v>
      </c>
      <c r="D751" s="31"/>
      <c r="E751" s="31"/>
      <c r="F751" s="31" t="s">
        <v>2842</v>
      </c>
      <c r="G751" s="31"/>
      <c r="H751" s="31"/>
      <c r="I751" s="32" t="s">
        <v>2843</v>
      </c>
      <c r="J751" s="92" t="s">
        <v>2844</v>
      </c>
      <c r="K751" s="26" t="str">
        <f>VLOOKUP($J751,'[1]SubjectCodes-v19'!$A$2:$E$1405,4)</f>
        <v>geography </v>
      </c>
      <c r="L751" s="27" t="str">
        <f>VLOOKUP($J751,'[1]SubjectCodes-v19'!$A$2:$E$1405,5)</f>
        <v>The study of the surface of Earth and its political divisions</v>
      </c>
      <c r="M751" s="28"/>
      <c r="N751" s="37"/>
      <c r="O751" s="29"/>
      <c r="P751" s="29"/>
    </row>
    <row r="752" spans="1:16" s="10" customFormat="1" ht="15">
      <c r="A752" s="10" t="s">
        <v>4286</v>
      </c>
      <c r="B752" s="30" t="s">
        <v>2845</v>
      </c>
      <c r="C752" s="23" t="str">
        <f t="shared" si="11"/>
        <v>http://cv.iptc.org/newscodes/mediatopic/20000747</v>
      </c>
      <c r="D752" s="31"/>
      <c r="E752" s="31"/>
      <c r="F752" s="31" t="s">
        <v>2846</v>
      </c>
      <c r="G752" s="31"/>
      <c r="H752" s="31"/>
      <c r="I752" s="32" t="s">
        <v>2847</v>
      </c>
      <c r="J752" s="94" t="s">
        <v>2848</v>
      </c>
      <c r="K752" s="26" t="str">
        <f>VLOOKUP($J752,'[1]SubjectCodes-v19'!$A$2:$E$1405,4)</f>
        <v>history </v>
      </c>
      <c r="L752" s="27" t="str">
        <f>VLOOKUP($J752,'[1]SubjectCodes-v19'!$A$2:$E$1405,5)</f>
        <v>The study of human events of the past</v>
      </c>
      <c r="M752" s="28"/>
      <c r="N752" s="29"/>
      <c r="O752" s="29"/>
      <c r="P752" s="29"/>
    </row>
    <row r="753" spans="1:16" s="10" customFormat="1" ht="26.25">
      <c r="A753" s="10" t="s">
        <v>4286</v>
      </c>
      <c r="B753" s="30" t="s">
        <v>2849</v>
      </c>
      <c r="C753" s="23" t="str">
        <f t="shared" si="11"/>
        <v>http://cv.iptc.org/newscodes/mediatopic/20000748</v>
      </c>
      <c r="D753" s="31"/>
      <c r="E753" s="31"/>
      <c r="F753" s="31" t="s">
        <v>2850</v>
      </c>
      <c r="G753" s="31"/>
      <c r="H753" s="31"/>
      <c r="I753" s="32" t="s">
        <v>2851</v>
      </c>
      <c r="J753" s="92" t="s">
        <v>2829</v>
      </c>
      <c r="K753" s="26" t="str">
        <f>VLOOKUP($J753,'[1]SubjectCodes-v19'!$A$2:$E$1405,4)</f>
        <v>social sciences </v>
      </c>
      <c r="L753" s="27" t="str">
        <f>VLOOKUP($J753,'[1]SubjectCodes-v19'!$A$2:$E$1405,5)</f>
        <v>The study of people living in groups, as families, tribes and communities</v>
      </c>
      <c r="M753" s="28"/>
      <c r="N753" s="29"/>
      <c r="O753" s="29"/>
      <c r="P753" s="29"/>
    </row>
    <row r="754" spans="1:16" s="10" customFormat="1" ht="26.25">
      <c r="A754" s="10" t="s">
        <v>4286</v>
      </c>
      <c r="B754" s="30" t="s">
        <v>2852</v>
      </c>
      <c r="C754" s="23" t="str">
        <f t="shared" si="11"/>
        <v>http://cv.iptc.org/newscodes/mediatopic/20000749</v>
      </c>
      <c r="D754" s="31"/>
      <c r="E754" s="31"/>
      <c r="F754" s="31" t="s">
        <v>2853</v>
      </c>
      <c r="G754" s="31"/>
      <c r="H754" s="31"/>
      <c r="I754" s="32" t="s">
        <v>2854</v>
      </c>
      <c r="J754" s="86" t="s">
        <v>2829</v>
      </c>
      <c r="K754" s="26" t="str">
        <f>VLOOKUP($J754,'[1]SubjectCodes-v19'!$A$2:$E$1405,4)</f>
        <v>social sciences </v>
      </c>
      <c r="L754" s="27" t="str">
        <f>VLOOKUP($J754,'[1]SubjectCodes-v19'!$A$2:$E$1405,5)</f>
        <v>The study of people living in groups, as families, tribes and communities</v>
      </c>
      <c r="M754" s="28"/>
      <c r="N754" s="29"/>
      <c r="O754" s="29"/>
      <c r="P754" s="29"/>
    </row>
    <row r="755" spans="1:16" s="10" customFormat="1" ht="51.75">
      <c r="A755" s="10" t="s">
        <v>4286</v>
      </c>
      <c r="B755" s="30" t="s">
        <v>2855</v>
      </c>
      <c r="C755" s="23" t="str">
        <f t="shared" si="11"/>
        <v>http://cv.iptc.org/newscodes/mediatopic/20000750</v>
      </c>
      <c r="D755" s="31"/>
      <c r="E755" s="31"/>
      <c r="F755" s="31" t="s">
        <v>2856</v>
      </c>
      <c r="G755" s="31"/>
      <c r="H755" s="31"/>
      <c r="I755" s="32" t="s">
        <v>2857</v>
      </c>
      <c r="J755" s="78" t="s">
        <v>2706</v>
      </c>
      <c r="K755" s="26" t="str">
        <f>VLOOKUP($J755,'[1]SubjectCodes-v19'!$A$2:$E$1405,4)</f>
        <v>science and technology</v>
      </c>
      <c r="L755" s="27" t="str">
        <f>VLOOKUP($J755,'[1]SubjectCodes-v19'!$A$2:$E$1405,5)</f>
        <v>All aspects pertaining to human understanding of nature and the physical world and the development and application of this knowledge</v>
      </c>
      <c r="M755" s="28"/>
      <c r="N755" s="29"/>
      <c r="O755" s="29"/>
      <c r="P755" s="29"/>
    </row>
    <row r="756" spans="1:16" s="10" customFormat="1" ht="26.25">
      <c r="A756" s="10" t="s">
        <v>4286</v>
      </c>
      <c r="B756" s="30" t="s">
        <v>2858</v>
      </c>
      <c r="C756" s="23" t="str">
        <f t="shared" si="11"/>
        <v>http://cv.iptc.org/newscodes/mediatopic/20000751</v>
      </c>
      <c r="D756" s="31"/>
      <c r="E756" s="31"/>
      <c r="F756" s="31" t="s">
        <v>2859</v>
      </c>
      <c r="G756" s="31"/>
      <c r="H756" s="31"/>
      <c r="I756" s="32" t="s">
        <v>2860</v>
      </c>
      <c r="J756" s="95" t="s">
        <v>2861</v>
      </c>
      <c r="K756" s="26" t="str">
        <f>VLOOKUP($J756,'[1]SubjectCodes-v19'!$A$2:$E$1405,4)</f>
        <v>philosophy </v>
      </c>
      <c r="L756" s="27" t="str">
        <f>VLOOKUP($J756,'[1]SubjectCodes-v19'!$A$2:$E$1405,5)</f>
        <v>Different thoughts about the way the world works</v>
      </c>
      <c r="M756" s="28"/>
      <c r="N756" s="29"/>
      <c r="O756" s="29"/>
      <c r="P756" s="29"/>
    </row>
    <row r="757" spans="1:16" s="10" customFormat="1" ht="51.75">
      <c r="A757" s="10" t="s">
        <v>4286</v>
      </c>
      <c r="B757" s="30" t="s">
        <v>2862</v>
      </c>
      <c r="C757" s="23" t="str">
        <f t="shared" si="11"/>
        <v>http://cv.iptc.org/newscodes/mediatopic/20000752</v>
      </c>
      <c r="D757" s="31"/>
      <c r="E757" s="31"/>
      <c r="F757" s="31" t="s">
        <v>2863</v>
      </c>
      <c r="G757" s="31"/>
      <c r="H757" s="31"/>
      <c r="I757" s="32" t="s">
        <v>2864</v>
      </c>
      <c r="J757" s="78" t="s">
        <v>2706</v>
      </c>
      <c r="K757" s="26" t="str">
        <f>VLOOKUP($J757,'[1]SubjectCodes-v19'!$A$2:$E$1405,4)</f>
        <v>science and technology</v>
      </c>
      <c r="L757" s="27" t="str">
        <f>VLOOKUP($J757,'[1]SubjectCodes-v19'!$A$2:$E$1405,5)</f>
        <v>All aspects pertaining to human understanding of nature and the physical world and the development and application of this knowledge</v>
      </c>
      <c r="M757" s="28"/>
      <c r="N757" s="29"/>
      <c r="O757" s="29"/>
      <c r="P757" s="29"/>
    </row>
    <row r="758" spans="1:16" s="10" customFormat="1" ht="26.25">
      <c r="A758" s="10" t="s">
        <v>4286</v>
      </c>
      <c r="B758" s="30" t="s">
        <v>2865</v>
      </c>
      <c r="C758" s="23" t="str">
        <f t="shared" si="11"/>
        <v>http://cv.iptc.org/newscodes/mediatopic/20000753</v>
      </c>
      <c r="D758" s="31"/>
      <c r="E758" s="31"/>
      <c r="F758" s="31" t="s">
        <v>2866</v>
      </c>
      <c r="G758" s="31"/>
      <c r="H758" s="31"/>
      <c r="I758" s="32" t="s">
        <v>2867</v>
      </c>
      <c r="J758" s="95" t="s">
        <v>2868</v>
      </c>
      <c r="K758" s="26" t="str">
        <f>VLOOKUP($J758,'[1]SubjectCodes-v19'!$A$2:$E$1405,4)</f>
        <v>psychology </v>
      </c>
      <c r="L758" s="27" t="str">
        <f>VLOOKUP($J758,'[1]SubjectCodes-v19'!$A$2:$E$1405,5)</f>
        <v>The study of the human mind and mental and emotional processes</v>
      </c>
      <c r="M758" s="28"/>
      <c r="N758" s="29"/>
      <c r="O758" s="29"/>
      <c r="P758" s="29"/>
    </row>
    <row r="759" spans="1:16" s="10" customFormat="1" ht="26.25">
      <c r="A759" s="10" t="s">
        <v>4286</v>
      </c>
      <c r="B759" s="30" t="s">
        <v>2869</v>
      </c>
      <c r="C759" s="23" t="str">
        <f t="shared" si="11"/>
        <v>http://cv.iptc.org/newscodes/mediatopic/20000754</v>
      </c>
      <c r="D759" s="31"/>
      <c r="E759" s="31"/>
      <c r="F759" s="31" t="s">
        <v>2870</v>
      </c>
      <c r="G759" s="31"/>
      <c r="H759" s="31"/>
      <c r="I759" s="32" t="s">
        <v>2871</v>
      </c>
      <c r="J759" s="95" t="s">
        <v>2872</v>
      </c>
      <c r="K759" s="26" t="str">
        <f>VLOOKUP($J759,'[1]SubjectCodes-v19'!$A$2:$E$1405,4)</f>
        <v>sociology </v>
      </c>
      <c r="L759" s="27" t="str">
        <f>VLOOKUP($J759,'[1]SubjectCodes-v19'!$A$2:$E$1405,5)</f>
        <v>The study of human social relations, organization and change</v>
      </c>
      <c r="M759" s="28"/>
      <c r="N759" s="29"/>
      <c r="O759" s="29"/>
      <c r="P759" s="29"/>
    </row>
    <row r="760" spans="1:16" s="10" customFormat="1" ht="64.5">
      <c r="A760" s="10" t="s">
        <v>4286</v>
      </c>
      <c r="B760" s="30" t="s">
        <v>2873</v>
      </c>
      <c r="C760" s="23" t="str">
        <f t="shared" si="11"/>
        <v>http://cv.iptc.org/newscodes/mediatopic/20000755</v>
      </c>
      <c r="D760" s="31"/>
      <c r="E760" s="31" t="s">
        <v>2874</v>
      </c>
      <c r="F760" s="31"/>
      <c r="G760" s="31"/>
      <c r="H760" s="31"/>
      <c r="I760" s="32" t="s">
        <v>2875</v>
      </c>
      <c r="J760" s="95" t="s">
        <v>2876</v>
      </c>
      <c r="K760" s="26" t="str">
        <f>VLOOKUP($J760,'[1]SubjectCodes-v19'!$A$2:$E$1405,4)</f>
        <v>standards</v>
      </c>
      <c r="L760" s="27" t="str">
        <f>VLOOKUP($J760,'[1]SubjectCodes-v19'!$A$2:$E$1405,5)</f>
        <v>The rules, national and international, that govern science and technology. These might include international standards setting for equipment and interference standards.</v>
      </c>
      <c r="M760" s="28"/>
      <c r="N760" s="29"/>
      <c r="O760" s="29"/>
      <c r="P760" s="29"/>
    </row>
    <row r="761" spans="1:16" s="10" customFormat="1" ht="51.75">
      <c r="A761" s="10" t="s">
        <v>4286</v>
      </c>
      <c r="B761" s="30" t="s">
        <v>2877</v>
      </c>
      <c r="C761" s="23" t="str">
        <f t="shared" si="11"/>
        <v>http://cv.iptc.org/newscodes/mediatopic/20000756</v>
      </c>
      <c r="D761" s="31"/>
      <c r="E761" s="31" t="s">
        <v>2878</v>
      </c>
      <c r="F761" s="31"/>
      <c r="G761" s="31"/>
      <c r="H761" s="31"/>
      <c r="I761" s="32" t="s">
        <v>2879</v>
      </c>
      <c r="J761" s="78" t="s">
        <v>2706</v>
      </c>
      <c r="K761" s="26" t="str">
        <f>VLOOKUP($J761,'[1]SubjectCodes-v19'!$A$2:$E$1405,4)</f>
        <v>science and technology</v>
      </c>
      <c r="L761" s="27" t="str">
        <f>VLOOKUP($J761,'[1]SubjectCodes-v19'!$A$2:$E$1405,5)</f>
        <v>All aspects pertaining to human understanding of nature and the physical world and the development and application of this knowledge</v>
      </c>
      <c r="M761" s="28"/>
      <c r="N761" s="29"/>
      <c r="O761" s="29"/>
      <c r="P761" s="29"/>
    </row>
    <row r="762" spans="1:16" s="10" customFormat="1" ht="39">
      <c r="A762" s="10" t="s">
        <v>4286</v>
      </c>
      <c r="B762" s="30" t="s">
        <v>2880</v>
      </c>
      <c r="C762" s="23" t="str">
        <f t="shared" si="11"/>
        <v>http://cv.iptc.org/newscodes/mediatopic/20000757</v>
      </c>
      <c r="D762" s="31"/>
      <c r="E762" s="31"/>
      <c r="F762" s="31" t="s">
        <v>2881</v>
      </c>
      <c r="G762" s="31"/>
      <c r="H762" s="31"/>
      <c r="I762" s="32" t="s">
        <v>2882</v>
      </c>
      <c r="J762" s="78" t="s">
        <v>1130</v>
      </c>
      <c r="K762" s="26" t="str">
        <f>VLOOKUP($J762,'[1]SubjectCodes-v19'!$A$2:$E$1405,4)</f>
        <v>aerospace</v>
      </c>
      <c r="L762" s="27" t="str">
        <f>VLOOKUP($J762,'[1]SubjectCodes-v19'!$A$2:$E$1405,5)</f>
        <v>Companies that assemble or manufacture components for airplanes and space ships.</v>
      </c>
      <c r="M762" s="28"/>
      <c r="N762" s="29"/>
      <c r="O762" s="29"/>
      <c r="P762" s="29"/>
    </row>
    <row r="763" spans="1:16" s="10" customFormat="1" ht="15">
      <c r="A763" s="10" t="s">
        <v>4286</v>
      </c>
      <c r="B763" s="30" t="s">
        <v>2883</v>
      </c>
      <c r="C763" s="23" t="str">
        <f t="shared" si="11"/>
        <v>http://cv.iptc.org/newscodes/mediatopic/20000758</v>
      </c>
      <c r="D763" s="31"/>
      <c r="E763" s="31"/>
      <c r="F763" s="31"/>
      <c r="G763" s="31" t="s">
        <v>2884</v>
      </c>
      <c r="H763" s="31"/>
      <c r="I763" s="32" t="s">
        <v>2885</v>
      </c>
      <c r="J763" s="95" t="s">
        <v>2886</v>
      </c>
      <c r="K763" s="26" t="str">
        <f>VLOOKUP($J763,'[1]SubjectCodes-v19'!$A$2:$E$1405,4)</f>
        <v>rocketry</v>
      </c>
      <c r="L763" s="27" t="str">
        <f>VLOOKUP($J763,'[1]SubjectCodes-v19'!$A$2:$E$1405,5)</f>
        <v>The development of rockets</v>
      </c>
      <c r="M763" s="28"/>
      <c r="N763" s="29"/>
      <c r="O763" s="29"/>
      <c r="P763" s="29"/>
    </row>
    <row r="764" spans="1:16" s="10" customFormat="1" ht="26.25">
      <c r="A764" s="10" t="s">
        <v>4286</v>
      </c>
      <c r="B764" s="30" t="s">
        <v>2887</v>
      </c>
      <c r="C764" s="23" t="str">
        <f t="shared" si="11"/>
        <v>http://cv.iptc.org/newscodes/mediatopic/20000759</v>
      </c>
      <c r="D764" s="31"/>
      <c r="E764" s="31"/>
      <c r="F764" s="31" t="s">
        <v>2888</v>
      </c>
      <c r="G764" s="31"/>
      <c r="H764" s="31"/>
      <c r="I764" s="32" t="s">
        <v>2889</v>
      </c>
      <c r="J764" s="77" t="s">
        <v>2890</v>
      </c>
      <c r="K764" s="26" t="str">
        <f>VLOOKUP($J764,'[1]SubjectCodes-v19'!$A$2:$E$1405,4)</f>
        <v>agricultural research and technology </v>
      </c>
      <c r="L764" s="27" t="str">
        <f>VLOOKUP($J764,'[1]SubjectCodes-v19'!$A$2:$E$1405,5)</f>
        <v>Pertaining to the growing of crops and management of farm animals</v>
      </c>
      <c r="M764" s="28"/>
      <c r="N764" s="29"/>
      <c r="O764" s="29"/>
      <c r="P764" s="29"/>
    </row>
    <row r="765" spans="1:16" s="10" customFormat="1" ht="51.75">
      <c r="A765" s="10" t="s">
        <v>4286</v>
      </c>
      <c r="B765" s="30" t="s">
        <v>2891</v>
      </c>
      <c r="C765" s="23" t="str">
        <f t="shared" si="11"/>
        <v>http://cv.iptc.org/newscodes/mediatopic/20000760</v>
      </c>
      <c r="D765" s="31"/>
      <c r="E765" s="31"/>
      <c r="F765" s="31" t="s">
        <v>2892</v>
      </c>
      <c r="G765" s="31"/>
      <c r="H765" s="31"/>
      <c r="I765" s="32" t="s">
        <v>2893</v>
      </c>
      <c r="J765" s="78" t="s">
        <v>2732</v>
      </c>
      <c r="K765" s="26" t="str">
        <f>VLOOKUP($J765,'[1]SubjectCodes-v19'!$A$2:$E$1405,4)</f>
        <v>engineering</v>
      </c>
      <c r="L765" s="27" t="str">
        <f>VLOOKUP($J765,'[1]SubjectCodes-v19'!$A$2:$E$1405,5)</f>
        <v>Stories about putting scientific knowledge to practical uses in the fields of civil, electrical, mechanical and chemical engineering</v>
      </c>
      <c r="M765" s="28"/>
      <c r="N765" s="29"/>
      <c r="O765" s="29"/>
      <c r="P765" s="29"/>
    </row>
    <row r="766" spans="1:16" s="10" customFormat="1" ht="90">
      <c r="A766" s="10" t="s">
        <v>4286</v>
      </c>
      <c r="B766" s="30" t="s">
        <v>2894</v>
      </c>
      <c r="C766" s="23" t="str">
        <f t="shared" si="11"/>
        <v>http://cv.iptc.org/newscodes/mediatopic/20000761</v>
      </c>
      <c r="D766" s="31"/>
      <c r="E766" s="31"/>
      <c r="F766" s="31" t="s">
        <v>2895</v>
      </c>
      <c r="G766" s="31"/>
      <c r="H766" s="31"/>
      <c r="I766" s="32" t="s">
        <v>2896</v>
      </c>
      <c r="J766" s="95" t="s">
        <v>2897</v>
      </c>
      <c r="K766" s="26" t="str">
        <f>VLOOKUP($J766,'[1]SubjectCodes-v19'!$A$2:$E$1405,4)</f>
        <v>electronics</v>
      </c>
      <c r="L766" s="27" t="str">
        <f>VLOOKUP($J766,'[1]SubjectCodes-v19'!$A$2:$E$1405,5)</f>
        <v>The branch of engineering or physics concerned with the controlled flow of electrons or other carriers of electric charges, especially in semiconductor devices, including the design, manufacture, and maintenance of electronic devices</v>
      </c>
      <c r="M766" s="28"/>
      <c r="N766" s="29"/>
      <c r="O766" s="29"/>
      <c r="P766" s="29"/>
    </row>
    <row r="767" spans="1:16" s="10" customFormat="1" ht="90">
      <c r="A767" s="10" t="s">
        <v>4286</v>
      </c>
      <c r="B767" s="30" t="s">
        <v>2898</v>
      </c>
      <c r="C767" s="23" t="str">
        <f t="shared" si="11"/>
        <v>http://cv.iptc.org/newscodes/mediatopic/20000762</v>
      </c>
      <c r="D767" s="31"/>
      <c r="E767" s="31"/>
      <c r="F767" s="31" t="s">
        <v>2899</v>
      </c>
      <c r="G767" s="31"/>
      <c r="H767" s="31"/>
      <c r="I767" s="32" t="s">
        <v>2900</v>
      </c>
      <c r="J767" s="95" t="s">
        <v>2901</v>
      </c>
      <c r="K767" s="26" t="str">
        <f>VLOOKUP($J767,'[1]SubjectCodes-v19'!$A$2:$E$1405,4)</f>
        <v>identification technology</v>
      </c>
      <c r="L767" s="27" t="str">
        <f>VLOOKUP($J767,'[1]SubjectCodes-v19'!$A$2:$E$1405,5)</f>
        <v>Includes biometrics, new computer-based identification cards, retinal scans, face scanning and mobile augmented reality systems (MARS) and other ways technology can identify individuals. Also technology vs. the privacy of personal information.</v>
      </c>
      <c r="M767" s="28"/>
      <c r="N767" s="29"/>
      <c r="O767" s="29"/>
      <c r="P767" s="29"/>
    </row>
    <row r="768" spans="1:16" s="10" customFormat="1" ht="26.25">
      <c r="A768" s="10" t="s">
        <v>4286</v>
      </c>
      <c r="B768" s="30" t="s">
        <v>2902</v>
      </c>
      <c r="C768" s="23" t="str">
        <f t="shared" si="11"/>
        <v>http://cv.iptc.org/newscodes/mediatopic/20000763</v>
      </c>
      <c r="D768" s="31"/>
      <c r="E768" s="31"/>
      <c r="F768" s="31" t="s">
        <v>2903</v>
      </c>
      <c r="G768" s="31"/>
      <c r="H768" s="31"/>
      <c r="I768" s="32" t="s">
        <v>2904</v>
      </c>
      <c r="J768" s="95" t="s">
        <v>2905</v>
      </c>
      <c r="K768" s="26" t="str">
        <f>VLOOKUP($J768,'[1]SubjectCodes-v19'!$A$2:$E$1405,4)</f>
        <v>IT/computer sciences </v>
      </c>
      <c r="L768" s="27" t="str">
        <f>VLOOKUP($J768,'[1]SubjectCodes-v19'!$A$2:$E$1405,5)</f>
        <v>The study and design of computer systems and networks.</v>
      </c>
      <c r="M768" s="28"/>
      <c r="N768" s="29"/>
      <c r="O768" s="29"/>
      <c r="P768" s="29"/>
    </row>
    <row r="769" spans="1:16" s="10" customFormat="1" ht="26.25">
      <c r="A769" s="10" t="s">
        <v>4286</v>
      </c>
      <c r="B769" s="30" t="s">
        <v>2906</v>
      </c>
      <c r="C769" s="23" t="str">
        <f t="shared" si="11"/>
        <v>http://cv.iptc.org/newscodes/mediatopic/20000764</v>
      </c>
      <c r="D769" s="31"/>
      <c r="E769" s="31"/>
      <c r="F769" s="31" t="s">
        <v>2907</v>
      </c>
      <c r="G769" s="31"/>
      <c r="H769" s="31"/>
      <c r="I769" s="32" t="s">
        <v>2908</v>
      </c>
      <c r="J769" s="95" t="s">
        <v>2909</v>
      </c>
      <c r="K769" s="26" t="str">
        <f>VLOOKUP($J769,'[1]SubjectCodes-v19'!$A$2:$E$1405,4)</f>
        <v>material science</v>
      </c>
      <c r="L769" s="27" t="str">
        <f>VLOOKUP($J769,'[1]SubjectCodes-v19'!$A$2:$E$1405,5)</f>
        <v>The study of materials used in manufacturing</v>
      </c>
      <c r="M769" s="28"/>
      <c r="N769" s="29"/>
      <c r="O769" s="29"/>
      <c r="P769" s="29"/>
    </row>
    <row r="770" spans="1:16" s="10" customFormat="1" ht="39">
      <c r="A770" s="10" t="s">
        <v>4286</v>
      </c>
      <c r="B770" s="30" t="s">
        <v>2910</v>
      </c>
      <c r="C770" s="23" t="str">
        <f t="shared" si="11"/>
        <v>http://cv.iptc.org/newscodes/mediatopic/20000765</v>
      </c>
      <c r="D770" s="31"/>
      <c r="E770" s="31"/>
      <c r="F770" s="31" t="s">
        <v>2911</v>
      </c>
      <c r="G770" s="31"/>
      <c r="H770" s="31"/>
      <c r="I770" s="32" t="s">
        <v>2912</v>
      </c>
      <c r="J770" s="95" t="s">
        <v>2913</v>
      </c>
      <c r="K770" s="26" t="str">
        <f>VLOOKUP($J770,'[1]SubjectCodes-v19'!$A$2:$E$1405,4)</f>
        <v>micro science</v>
      </c>
      <c r="L770" s="27" t="str">
        <f>VLOOKUP($J770,'[1]SubjectCodes-v19'!$A$2:$E$1405,5)</f>
        <v>The multi-disciplinary areas of nanotechnology and Micro-Electrical Mechanical Systems.</v>
      </c>
      <c r="M770" s="28"/>
      <c r="N770" s="29"/>
      <c r="O770" s="29"/>
      <c r="P770" s="29"/>
    </row>
    <row r="771" spans="1:16" s="10" customFormat="1" ht="26.25">
      <c r="A771" s="10" t="s">
        <v>4286</v>
      </c>
      <c r="B771" s="30" t="s">
        <v>2914</v>
      </c>
      <c r="C771" s="23" t="str">
        <f t="shared" si="11"/>
        <v>http://cv.iptc.org/newscodes/mediatopic/20000766</v>
      </c>
      <c r="D771" s="31"/>
      <c r="E771" s="31"/>
      <c r="F771" s="31"/>
      <c r="G771" s="31" t="s">
        <v>2915</v>
      </c>
      <c r="H771" s="31"/>
      <c r="I771" s="32" t="s">
        <v>2916</v>
      </c>
      <c r="J771" s="95" t="s">
        <v>2917</v>
      </c>
      <c r="K771" s="26" t="str">
        <f>VLOOKUP($J771,'[1]SubjectCodes-v19'!$A$2:$E$1405,4)</f>
        <v>nanotechnology</v>
      </c>
      <c r="L771" s="27" t="str">
        <f>VLOOKUP($J771,'[1]SubjectCodes-v19'!$A$2:$E$1405,5)</f>
        <v>Manipulating objects at the molecular scale</v>
      </c>
      <c r="M771" s="28"/>
      <c r="N771" s="38"/>
      <c r="O771" s="29"/>
      <c r="P771" s="29"/>
    </row>
    <row r="772" spans="1:16" s="10" customFormat="1" ht="26.25">
      <c r="A772" s="10" t="s">
        <v>4286</v>
      </c>
      <c r="B772" s="30" t="s">
        <v>2918</v>
      </c>
      <c r="C772" s="23" t="str">
        <f t="shared" si="11"/>
        <v>http://cv.iptc.org/newscodes/mediatopic/14000000</v>
      </c>
      <c r="D772" s="31" t="s">
        <v>2919</v>
      </c>
      <c r="E772" s="31"/>
      <c r="F772" s="31"/>
      <c r="G772" s="31"/>
      <c r="H772" s="31"/>
      <c r="I772" s="32" t="s">
        <v>2920</v>
      </c>
      <c r="J772" s="78" t="s">
        <v>2918</v>
      </c>
      <c r="K772" s="26" t="str">
        <f>VLOOKUP($J772,'[1]SubjectCodes-v19'!$A$2:$E$1405,4)</f>
        <v>social issue</v>
      </c>
      <c r="L772" s="27" t="str">
        <f>VLOOKUP($J772,'[1]SubjectCodes-v19'!$A$2:$E$1405,5)</f>
        <v>Aspects of the behaviour of humans affecting the quality of life.</v>
      </c>
      <c r="M772" s="28"/>
      <c r="N772" s="29"/>
      <c r="O772" s="29"/>
      <c r="P772" s="29"/>
    </row>
    <row r="773" spans="1:16" s="10" customFormat="1" ht="39">
      <c r="A773" s="10" t="s">
        <v>4286</v>
      </c>
      <c r="B773" s="30" t="s">
        <v>2921</v>
      </c>
      <c r="C773" s="23" t="str">
        <f t="shared" si="11"/>
        <v>http://cv.iptc.org/newscodes/mediatopic/20000768</v>
      </c>
      <c r="D773" s="31"/>
      <c r="E773" s="31" t="s">
        <v>2922</v>
      </c>
      <c r="F773" s="31"/>
      <c r="G773" s="31"/>
      <c r="H773" s="31"/>
      <c r="I773" s="32" t="s">
        <v>2923</v>
      </c>
      <c r="J773" s="86" t="s">
        <v>2924</v>
      </c>
      <c r="K773" s="26" t="str">
        <f>VLOOKUP($J773,'[1]SubjectCodes-v19'!$A$2:$E$1405,4)</f>
        <v>people</v>
      </c>
      <c r="L773" s="27" t="str">
        <f>VLOOKUP($J773,'[1]SubjectCodes-v19'!$A$2:$E$1405,5)</f>
        <v>Individuals as a whole, sometimes broken down into various classes, such as indigenous people, people of class etc </v>
      </c>
      <c r="M773" s="28"/>
      <c r="N773" s="29"/>
      <c r="O773" s="29"/>
      <c r="P773" s="29"/>
    </row>
    <row r="774" spans="1:16" s="10" customFormat="1" ht="26.25">
      <c r="A774" s="10" t="s">
        <v>4286</v>
      </c>
      <c r="B774" s="30" t="s">
        <v>2925</v>
      </c>
      <c r="C774" s="23" t="str">
        <f t="shared" si="11"/>
        <v>http://cv.iptc.org/newscodes/mediatopic/20000769</v>
      </c>
      <c r="D774" s="31"/>
      <c r="E774" s="31"/>
      <c r="F774" s="31" t="s">
        <v>2926</v>
      </c>
      <c r="G774" s="31"/>
      <c r="H774" s="31"/>
      <c r="I774" s="32" t="s">
        <v>2927</v>
      </c>
      <c r="J774" s="78" t="s">
        <v>2918</v>
      </c>
      <c r="K774" s="26" t="str">
        <f>VLOOKUP($J774,'[1]SubjectCodes-v19'!$A$2:$E$1405,4)</f>
        <v>social issue</v>
      </c>
      <c r="L774" s="27" t="str">
        <f>VLOOKUP($J774,'[1]SubjectCodes-v19'!$A$2:$E$1405,5)</f>
        <v>Aspects of the behaviour of humans affecting the quality of life.</v>
      </c>
      <c r="M774" s="28"/>
      <c r="N774" s="29"/>
      <c r="O774" s="29"/>
      <c r="P774" s="29"/>
    </row>
    <row r="775" spans="1:16" s="10" customFormat="1" ht="26.25">
      <c r="A775" s="10" t="s">
        <v>4286</v>
      </c>
      <c r="B775" s="30" t="s">
        <v>2928</v>
      </c>
      <c r="C775" s="23" t="str">
        <f t="shared" si="11"/>
        <v>http://cv.iptc.org/newscodes/mediatopic/20000770</v>
      </c>
      <c r="D775" s="31"/>
      <c r="E775" s="31" t="s">
        <v>2929</v>
      </c>
      <c r="F775" s="31"/>
      <c r="G775" s="31"/>
      <c r="H775" s="31"/>
      <c r="I775" s="32" t="s">
        <v>2930</v>
      </c>
      <c r="J775" s="95" t="s">
        <v>2931</v>
      </c>
      <c r="K775" s="26" t="str">
        <f>VLOOKUP($J775,'[1]SubjectCodes-v19'!$A$2:$E$1405,4)</f>
        <v>demographics</v>
      </c>
      <c r="L775" s="27" t="str">
        <f>VLOOKUP($J775,'[1]SubjectCodes-v19'!$A$2:$E$1405,5)</f>
        <v>The study of people and here they live and how they interact</v>
      </c>
      <c r="M775" s="28"/>
      <c r="N775" s="29"/>
      <c r="O775" s="29"/>
      <c r="P775" s="29"/>
    </row>
    <row r="776" spans="1:16" s="10" customFormat="1" ht="26.25">
      <c r="A776" s="10" t="s">
        <v>4286</v>
      </c>
      <c r="B776" s="30" t="s">
        <v>2932</v>
      </c>
      <c r="C776" s="23" t="str">
        <f aca="true" t="shared" si="12" ref="C776:C839">A776&amp;B776</f>
        <v>http://cv.iptc.org/newscodes/mediatopic/20000771</v>
      </c>
      <c r="D776" s="31"/>
      <c r="E776" s="31"/>
      <c r="F776" s="31" t="s">
        <v>2933</v>
      </c>
      <c r="G776" s="31"/>
      <c r="H776" s="31"/>
      <c r="I776" s="32" t="s">
        <v>2934</v>
      </c>
      <c r="J776" s="95" t="s">
        <v>2935</v>
      </c>
      <c r="K776" s="26" t="str">
        <f>VLOOKUP($J776,'[1]SubjectCodes-v19'!$A$2:$E$1405,4)</f>
        <v>immigration </v>
      </c>
      <c r="L776" s="27" t="str">
        <f>VLOOKUP($J776,'[1]SubjectCodes-v19'!$A$2:$E$1405,5)</f>
        <v>Movement of individuals from one country to the other</v>
      </c>
      <c r="M776" s="28"/>
      <c r="N776" s="29"/>
      <c r="O776" s="29"/>
      <c r="P776" s="29"/>
    </row>
    <row r="777" spans="1:16" s="10" customFormat="1" ht="51.75">
      <c r="A777" s="10" t="s">
        <v>4286</v>
      </c>
      <c r="B777" s="30" t="s">
        <v>2936</v>
      </c>
      <c r="C777" s="23" t="str">
        <f t="shared" si="12"/>
        <v>http://cv.iptc.org/newscodes/mediatopic/20000772</v>
      </c>
      <c r="D777" s="31"/>
      <c r="E777" s="31"/>
      <c r="F777" s="31"/>
      <c r="G777" s="31" t="s">
        <v>2937</v>
      </c>
      <c r="H777" s="31"/>
      <c r="I777" s="32" t="s">
        <v>2938</v>
      </c>
      <c r="J777" s="95" t="s">
        <v>2939</v>
      </c>
      <c r="K777" s="26" t="str">
        <f>VLOOKUP($J777,'[1]SubjectCodes-v19'!$A$2:$E$1405,4)</f>
        <v>emigrants</v>
      </c>
      <c r="L777" s="27" t="str">
        <f>VLOOKUP($J777,'[1]SubjectCodes-v19'!$A$2:$E$1405,5)</f>
        <v>People who leave their country of origin, their relationship with their country of origin and their association with fellow emigrants</v>
      </c>
      <c r="M777" s="28"/>
      <c r="N777" s="29"/>
      <c r="O777" s="29"/>
      <c r="P777" s="29"/>
    </row>
    <row r="778" spans="1:16" s="10" customFormat="1" ht="26.25">
      <c r="A778" s="10" t="s">
        <v>4286</v>
      </c>
      <c r="B778" s="30" t="s">
        <v>2940</v>
      </c>
      <c r="C778" s="23" t="str">
        <f t="shared" si="12"/>
        <v>http://cv.iptc.org/newscodes/mediatopic/20000773</v>
      </c>
      <c r="D778" s="31"/>
      <c r="E778" s="31"/>
      <c r="F778" s="31"/>
      <c r="G778" s="31" t="s">
        <v>2941</v>
      </c>
      <c r="H778" s="31"/>
      <c r="I778" s="32" t="s">
        <v>2942</v>
      </c>
      <c r="J778" s="95" t="s">
        <v>2943</v>
      </c>
      <c r="K778" s="26" t="str">
        <f>VLOOKUP($J778,'[1]SubjectCodes-v19'!$A$2:$E$1405,4)</f>
        <v>illegal immigrants </v>
      </c>
      <c r="L778" s="27" t="str">
        <f>VLOOKUP($J778,'[1]SubjectCodes-v19'!$A$2:$E$1405,5)</f>
        <v>Movement of individuals from one country to the other by illicit means</v>
      </c>
      <c r="M778" s="28"/>
      <c r="N778" s="29"/>
      <c r="O778" s="29"/>
      <c r="P778" s="29"/>
    </row>
    <row r="779" spans="1:16" s="10" customFormat="1" ht="39">
      <c r="A779" s="10" t="s">
        <v>4286</v>
      </c>
      <c r="B779" s="30" t="s">
        <v>2944</v>
      </c>
      <c r="C779" s="23" t="str">
        <f t="shared" si="12"/>
        <v>http://cv.iptc.org/newscodes/mediatopic/20000774</v>
      </c>
      <c r="D779" s="31"/>
      <c r="E779" s="31"/>
      <c r="F779" s="31" t="s">
        <v>2945</v>
      </c>
      <c r="G779" s="31"/>
      <c r="H779" s="31"/>
      <c r="I779" s="32" t="s">
        <v>2946</v>
      </c>
      <c r="J779" s="95" t="s">
        <v>2947</v>
      </c>
      <c r="K779" s="26" t="str">
        <f>VLOOKUP($J779,'[1]SubjectCodes-v19'!$A$2:$E$1405,4)</f>
        <v>population and census </v>
      </c>
      <c r="L779" s="27" t="str">
        <f>VLOOKUP($J779,'[1]SubjectCodes-v19'!$A$2:$E$1405,5)</f>
        <v>Population is the number of people in a geographical region and census is the process of counting them</v>
      </c>
      <c r="M779" s="28"/>
      <c r="N779" s="29"/>
      <c r="O779" s="29"/>
      <c r="P779" s="29"/>
    </row>
    <row r="780" spans="1:16" s="10" customFormat="1" ht="39">
      <c r="A780" s="10" t="s">
        <v>4286</v>
      </c>
      <c r="B780" s="30" t="s">
        <v>2948</v>
      </c>
      <c r="C780" s="23" t="str">
        <f t="shared" si="12"/>
        <v>http://cv.iptc.org/newscodes/mediatopic/20000775</v>
      </c>
      <c r="D780" s="31"/>
      <c r="E780" s="31" t="s">
        <v>2949</v>
      </c>
      <c r="F780" s="31"/>
      <c r="G780" s="31"/>
      <c r="H780" s="31"/>
      <c r="I780" s="32" t="s">
        <v>2950</v>
      </c>
      <c r="J780" s="95" t="s">
        <v>2951</v>
      </c>
      <c r="K780" s="26" t="str">
        <f>VLOOKUP($J780,'[1]SubjectCodes-v19'!$A$2:$E$1405,4)</f>
        <v>discrimination </v>
      </c>
      <c r="L780" s="27" t="str">
        <f>VLOOKUP($J780,'[1]SubjectCodes-v19'!$A$2:$E$1405,5)</f>
        <v>Denial of services to one or more people because of race, colour, sexual identity, religion, political beliefs etc</v>
      </c>
      <c r="M780" s="28"/>
      <c r="N780" s="29"/>
      <c r="O780" s="29"/>
      <c r="P780" s="29"/>
    </row>
    <row r="781" spans="1:16" s="10" customFormat="1" ht="39">
      <c r="A781" s="10" t="s">
        <v>4286</v>
      </c>
      <c r="B781" s="30" t="s">
        <v>2952</v>
      </c>
      <c r="C781" s="23" t="str">
        <f t="shared" si="12"/>
        <v>http://cv.iptc.org/newscodes/mediatopic/20000776</v>
      </c>
      <c r="D781" s="31"/>
      <c r="E781" s="31"/>
      <c r="F781" s="31" t="s">
        <v>2953</v>
      </c>
      <c r="G781" s="31"/>
      <c r="H781" s="31"/>
      <c r="I781" s="32" t="s">
        <v>2954</v>
      </c>
      <c r="J781" s="96" t="s">
        <v>2951</v>
      </c>
      <c r="K781" s="26" t="str">
        <f>VLOOKUP($J781,'[1]SubjectCodes-v19'!$A$2:$E$1405,4)</f>
        <v>discrimination </v>
      </c>
      <c r="L781" s="27" t="str">
        <f>VLOOKUP($J781,'[1]SubjectCodes-v19'!$A$2:$E$1405,5)</f>
        <v>Denial of services to one or more people because of race, colour, sexual identity, religion, political beliefs etc</v>
      </c>
      <c r="M781" s="28"/>
      <c r="N781" s="29"/>
      <c r="O781" s="29"/>
      <c r="P781" s="29"/>
    </row>
    <row r="782" spans="1:16" s="10" customFormat="1" ht="26.25">
      <c r="A782" s="10" t="s">
        <v>4286</v>
      </c>
      <c r="B782" s="30" t="s">
        <v>2955</v>
      </c>
      <c r="C782" s="23" t="str">
        <f t="shared" si="12"/>
        <v>http://cv.iptc.org/newscodes/mediatopic/20000777</v>
      </c>
      <c r="D782" s="31"/>
      <c r="E782" s="31"/>
      <c r="F782" s="31" t="s">
        <v>2956</v>
      </c>
      <c r="G782" s="31"/>
      <c r="H782" s="31"/>
      <c r="I782" s="32" t="s">
        <v>2957</v>
      </c>
      <c r="J782" s="95" t="s">
        <v>2958</v>
      </c>
      <c r="K782" s="26" t="str">
        <f>VLOOKUP($J782,'[1]SubjectCodes-v19'!$A$2:$E$1405,4)</f>
        <v>racism</v>
      </c>
      <c r="L782" s="27" t="str">
        <f>VLOOKUP($J782,'[1]SubjectCodes-v19'!$A$2:$E$1405,5)</f>
        <v>Harmful attitudes toward another group based on racial differences</v>
      </c>
      <c r="M782" s="28"/>
      <c r="N782" s="29"/>
      <c r="O782" s="29"/>
      <c r="P782" s="29"/>
    </row>
    <row r="783" spans="1:16" s="10" customFormat="1" ht="39">
      <c r="A783" s="10" t="s">
        <v>4286</v>
      </c>
      <c r="B783" s="30" t="s">
        <v>2959</v>
      </c>
      <c r="C783" s="23" t="str">
        <f t="shared" si="12"/>
        <v>http://cv.iptc.org/newscodes/mediatopic/20000778</v>
      </c>
      <c r="D783" s="31"/>
      <c r="E783" s="31"/>
      <c r="F783" s="31" t="s">
        <v>2960</v>
      </c>
      <c r="G783" s="31"/>
      <c r="H783" s="31"/>
      <c r="I783" s="32" t="s">
        <v>2961</v>
      </c>
      <c r="J783" s="96" t="s">
        <v>2951</v>
      </c>
      <c r="K783" s="26" t="str">
        <f>VLOOKUP($J783,'[1]SubjectCodes-v19'!$A$2:$E$1405,4)</f>
        <v>discrimination </v>
      </c>
      <c r="L783" s="27" t="str">
        <f>VLOOKUP($J783,'[1]SubjectCodes-v19'!$A$2:$E$1405,5)</f>
        <v>Denial of services to one or more people because of race, colour, sexual identity, religion, political beliefs etc</v>
      </c>
      <c r="M783" s="28"/>
      <c r="N783" s="29"/>
      <c r="O783" s="29"/>
      <c r="P783" s="29"/>
    </row>
    <row r="784" spans="1:16" s="10" customFormat="1" ht="39">
      <c r="A784" s="10" t="s">
        <v>4286</v>
      </c>
      <c r="B784" s="30" t="s">
        <v>2962</v>
      </c>
      <c r="C784" s="23" t="str">
        <f t="shared" si="12"/>
        <v>http://cv.iptc.org/newscodes/mediatopic/20000779</v>
      </c>
      <c r="D784" s="31"/>
      <c r="E784" s="31"/>
      <c r="F784" s="31" t="s">
        <v>2963</v>
      </c>
      <c r="G784" s="31"/>
      <c r="H784" s="31"/>
      <c r="I784" s="32" t="s">
        <v>2964</v>
      </c>
      <c r="J784" s="96" t="s">
        <v>2951</v>
      </c>
      <c r="K784" s="26" t="str">
        <f>VLOOKUP($J784,'[1]SubjectCodes-v19'!$A$2:$E$1405,4)</f>
        <v>discrimination </v>
      </c>
      <c r="L784" s="27" t="str">
        <f>VLOOKUP($J784,'[1]SubjectCodes-v19'!$A$2:$E$1405,5)</f>
        <v>Denial of services to one or more people because of race, colour, sexual identity, religion, political beliefs etc</v>
      </c>
      <c r="M784" s="28"/>
      <c r="N784" s="29"/>
      <c r="O784" s="29"/>
      <c r="P784" s="29"/>
    </row>
    <row r="785" spans="1:16" s="10" customFormat="1" ht="26.25">
      <c r="A785" s="10" t="s">
        <v>4286</v>
      </c>
      <c r="B785" s="30" t="s">
        <v>2965</v>
      </c>
      <c r="C785" s="23" t="str">
        <f t="shared" si="12"/>
        <v>http://cv.iptc.org/newscodes/mediatopic/20000780</v>
      </c>
      <c r="D785" s="31"/>
      <c r="E785" s="31" t="s">
        <v>2966</v>
      </c>
      <c r="F785" s="31"/>
      <c r="G785" s="31"/>
      <c r="H785" s="31"/>
      <c r="I785" s="32" t="s">
        <v>2967</v>
      </c>
      <c r="J785" s="95" t="s">
        <v>2968</v>
      </c>
      <c r="K785" s="26" t="str">
        <f>VLOOKUP($J785,'[1]SubjectCodes-v19'!$A$2:$E$1405,4)</f>
        <v>family</v>
      </c>
      <c r="L785" s="27" t="str">
        <f>VLOOKUP($J785,'[1]SubjectCodes-v19'!$A$2:$E$1405,5)</f>
        <v>A group of individuals related by blood or marriage </v>
      </c>
      <c r="M785" s="28"/>
      <c r="N785" s="29"/>
      <c r="O785" s="29"/>
      <c r="P785" s="29"/>
    </row>
    <row r="786" spans="1:16" s="10" customFormat="1" ht="39">
      <c r="A786" s="10" t="s">
        <v>4286</v>
      </c>
      <c r="B786" s="30" t="s">
        <v>2969</v>
      </c>
      <c r="C786" s="23" t="str">
        <f t="shared" si="12"/>
        <v>http://cv.iptc.org/newscodes/mediatopic/20000781</v>
      </c>
      <c r="D786" s="31"/>
      <c r="E786" s="31"/>
      <c r="F786" s="31" t="s">
        <v>2970</v>
      </c>
      <c r="G786" s="31"/>
      <c r="H786" s="31"/>
      <c r="I786" s="32" t="s">
        <v>2971</v>
      </c>
      <c r="J786" s="95" t="s">
        <v>2972</v>
      </c>
      <c r="K786" s="26" t="str">
        <f>VLOOKUP($J786,'[1]SubjectCodes-v19'!$A$2:$E$1405,4)</f>
        <v>adoption </v>
      </c>
      <c r="L786" s="27" t="str">
        <f>VLOOKUP($J786,'[1]SubjectCodes-v19'!$A$2:$E$1405,5)</f>
        <v>A legal process of bringing a child with no supporting parents into a supportive union</v>
      </c>
      <c r="M786" s="28"/>
      <c r="N786" s="29"/>
      <c r="O786" s="29"/>
      <c r="P786" s="29"/>
    </row>
    <row r="787" spans="1:16" s="10" customFormat="1" ht="26.25">
      <c r="A787" s="10" t="s">
        <v>4286</v>
      </c>
      <c r="B787" s="30" t="s">
        <v>2973</v>
      </c>
      <c r="C787" s="23" t="str">
        <f t="shared" si="12"/>
        <v>http://cv.iptc.org/newscodes/mediatopic/20000782</v>
      </c>
      <c r="D787" s="31"/>
      <c r="E787" s="31"/>
      <c r="F787" s="31" t="s">
        <v>2974</v>
      </c>
      <c r="G787" s="31"/>
      <c r="H787" s="31"/>
      <c r="I787" s="32" t="s">
        <v>2975</v>
      </c>
      <c r="J787" s="95" t="s">
        <v>2976</v>
      </c>
      <c r="K787" s="26" t="str">
        <f>VLOOKUP($J787,'[1]SubjectCodes-v19'!$A$2:$E$1405,4)</f>
        <v>courtship</v>
      </c>
      <c r="L787" s="27" t="str">
        <f>VLOOKUP($J787,'[1]SubjectCodes-v19'!$A$2:$E$1405,5)</f>
        <v>Preliminaries of wooing and winning a partner</v>
      </c>
      <c r="M787" s="28"/>
      <c r="N787" s="29"/>
      <c r="O787" s="29"/>
      <c r="P787" s="29"/>
    </row>
    <row r="788" spans="1:16" s="10" customFormat="1" ht="26.25">
      <c r="A788" s="10" t="s">
        <v>4286</v>
      </c>
      <c r="B788" s="30" t="s">
        <v>2977</v>
      </c>
      <c r="C788" s="23" t="str">
        <f t="shared" si="12"/>
        <v>http://cv.iptc.org/newscodes/mediatopic/20000783</v>
      </c>
      <c r="D788" s="31"/>
      <c r="E788" s="31"/>
      <c r="F788" s="31" t="s">
        <v>2978</v>
      </c>
      <c r="G788" s="31"/>
      <c r="H788" s="31"/>
      <c r="I788" s="32" t="s">
        <v>2979</v>
      </c>
      <c r="J788" s="95" t="s">
        <v>2980</v>
      </c>
      <c r="K788" s="26" t="str">
        <f>VLOOKUP($J788,'[1]SubjectCodes-v19'!$A$2:$E$1405,4)</f>
        <v>divorce </v>
      </c>
      <c r="L788" s="27" t="str">
        <f>VLOOKUP($J788,'[1]SubjectCodes-v19'!$A$2:$E$1405,5)</f>
        <v>The process by which a marriage is dissolved</v>
      </c>
      <c r="M788" s="28"/>
      <c r="N788" s="29"/>
      <c r="O788" s="29"/>
      <c r="P788" s="29"/>
    </row>
    <row r="789" spans="1:16" s="10" customFormat="1" ht="26.25">
      <c r="A789" s="10" t="s">
        <v>4286</v>
      </c>
      <c r="B789" s="30" t="s">
        <v>2981</v>
      </c>
      <c r="C789" s="23" t="str">
        <f t="shared" si="12"/>
        <v>http://cv.iptc.org/newscodes/mediatopic/20000784</v>
      </c>
      <c r="D789" s="31"/>
      <c r="E789" s="31"/>
      <c r="F789" s="31" t="s">
        <v>2982</v>
      </c>
      <c r="G789" s="31"/>
      <c r="H789" s="31"/>
      <c r="I789" s="32" t="s">
        <v>2983</v>
      </c>
      <c r="J789" s="95" t="s">
        <v>2984</v>
      </c>
      <c r="K789" s="26" t="str">
        <f>VLOOKUP($J789,'[1]SubjectCodes-v19'!$A$2:$E$1405,4)</f>
        <v>family planning</v>
      </c>
      <c r="L789" s="27" t="str">
        <f>VLOOKUP($J789,'[1]SubjectCodes-v19'!$A$2:$E$1405,5)</f>
        <v>Conscious decisions and efforts involving reproduction</v>
      </c>
      <c r="M789" s="28"/>
      <c r="N789" s="29"/>
      <c r="O789" s="29"/>
      <c r="P789" s="29"/>
    </row>
    <row r="790" spans="1:16" s="10" customFormat="1" ht="26.25">
      <c r="A790" s="10" t="s">
        <v>4286</v>
      </c>
      <c r="B790" s="30" t="s">
        <v>2985</v>
      </c>
      <c r="C790" s="23" t="str">
        <f t="shared" si="12"/>
        <v>http://cv.iptc.org/newscodes/mediatopic/20000785</v>
      </c>
      <c r="D790" s="31"/>
      <c r="E790" s="31"/>
      <c r="F790" s="31"/>
      <c r="G790" s="31" t="s">
        <v>2986</v>
      </c>
      <c r="H790" s="31"/>
      <c r="I790" s="32" t="s">
        <v>2987</v>
      </c>
      <c r="J790" s="95" t="s">
        <v>2988</v>
      </c>
      <c r="K790" s="26" t="str">
        <f>VLOOKUP($J790,'[1]SubjectCodes-v19'!$A$2:$E$1405,4)</f>
        <v>abortion</v>
      </c>
      <c r="L790" s="27" t="str">
        <f>VLOOKUP($J790,'[1]SubjectCodes-v19'!$A$2:$E$1405,5)</f>
        <v>Usually the planned disruption of the process of reproduction of human life</v>
      </c>
      <c r="M790" s="28"/>
      <c r="N790" s="29"/>
      <c r="O790" s="29"/>
      <c r="P790" s="29"/>
    </row>
    <row r="791" spans="1:16" s="10" customFormat="1" ht="39">
      <c r="A791" s="10" t="s">
        <v>4286</v>
      </c>
      <c r="B791" s="30" t="s">
        <v>2989</v>
      </c>
      <c r="C791" s="23" t="str">
        <f t="shared" si="12"/>
        <v>http://cv.iptc.org/newscodes/mediatopic/20000786</v>
      </c>
      <c r="D791" s="31"/>
      <c r="E791" s="31"/>
      <c r="F791" s="31" t="s">
        <v>2990</v>
      </c>
      <c r="G791" s="31"/>
      <c r="H791" s="31"/>
      <c r="I791" s="32" t="s">
        <v>2991</v>
      </c>
      <c r="J791" s="95" t="s">
        <v>2992</v>
      </c>
      <c r="K791" s="26" t="str">
        <f>VLOOKUP($J791,'[1]SubjectCodes-v19'!$A$2:$E$1405,4)</f>
        <v>marriage </v>
      </c>
      <c r="L791" s="27" t="str">
        <f>VLOOKUP($J791,'[1]SubjectCodes-v19'!$A$2:$E$1405,5)</f>
        <v>The union of two individuals who pledge fidelity, respect and support for each other</v>
      </c>
      <c r="M791" s="28"/>
      <c r="N791" s="29"/>
      <c r="O791" s="29"/>
      <c r="P791" s="29"/>
    </row>
    <row r="792" spans="1:16" s="10" customFormat="1" ht="26.25">
      <c r="A792" s="10" t="s">
        <v>4286</v>
      </c>
      <c r="B792" s="30" t="s">
        <v>2993</v>
      </c>
      <c r="C792" s="23" t="str">
        <f t="shared" si="12"/>
        <v>http://cv.iptc.org/newscodes/mediatopic/20000787</v>
      </c>
      <c r="D792" s="31"/>
      <c r="E792" s="31"/>
      <c r="F792" s="31" t="s">
        <v>2994</v>
      </c>
      <c r="G792" s="31"/>
      <c r="H792" s="31"/>
      <c r="I792" s="32" t="s">
        <v>2995</v>
      </c>
      <c r="J792" s="95" t="s">
        <v>2996</v>
      </c>
      <c r="K792" s="26" t="str">
        <f>VLOOKUP($J792,'[1]SubjectCodes-v19'!$A$2:$E$1405,4)</f>
        <v>parent and child </v>
      </c>
      <c r="L792" s="27" t="str">
        <f>VLOOKUP($J792,'[1]SubjectCodes-v19'!$A$2:$E$1405,5)</f>
        <v>Two or more individuals with a hierarchical familial relationship</v>
      </c>
      <c r="M792" s="28"/>
      <c r="N792" s="39"/>
      <c r="O792" s="29"/>
      <c r="P792" s="29"/>
    </row>
    <row r="793" spans="1:16" s="10" customFormat="1" ht="39">
      <c r="A793" s="10" t="s">
        <v>4286</v>
      </c>
      <c r="B793" s="30" t="s">
        <v>2997</v>
      </c>
      <c r="C793" s="23" t="str">
        <f t="shared" si="12"/>
        <v>http://cv.iptc.org/newscodes/mediatopic/20000788</v>
      </c>
      <c r="D793" s="31"/>
      <c r="E793" s="31" t="s">
        <v>2998</v>
      </c>
      <c r="F793" s="31"/>
      <c r="G793" s="31"/>
      <c r="H793" s="31"/>
      <c r="I793" s="32" t="s">
        <v>2999</v>
      </c>
      <c r="J793" s="95" t="s">
        <v>2924</v>
      </c>
      <c r="K793" s="26" t="str">
        <f>VLOOKUP($J793,'[1]SubjectCodes-v19'!$A$2:$E$1405,4)</f>
        <v>people</v>
      </c>
      <c r="L793" s="27" t="str">
        <f>VLOOKUP($J793,'[1]SubjectCodes-v19'!$A$2:$E$1405,5)</f>
        <v>Individuals as a whole, sometimes broken down into various classes, such as indigenous people, people of class etc </v>
      </c>
      <c r="M793" s="28"/>
      <c r="N793" s="29"/>
      <c r="O793" s="29"/>
      <c r="P793" s="29"/>
    </row>
    <row r="794" spans="1:16" s="10" customFormat="1" ht="26.25">
      <c r="A794" s="10" t="s">
        <v>4286</v>
      </c>
      <c r="B794" s="30" t="s">
        <v>3000</v>
      </c>
      <c r="C794" s="23" t="str">
        <f t="shared" si="12"/>
        <v>http://cv.iptc.org/newscodes/mediatopic/20000789</v>
      </c>
      <c r="D794" s="31"/>
      <c r="E794" s="31"/>
      <c r="F794" s="31" t="s">
        <v>3001</v>
      </c>
      <c r="G794" s="31"/>
      <c r="H794" s="31"/>
      <c r="I794" s="32" t="s">
        <v>3002</v>
      </c>
      <c r="J794" s="97" t="s">
        <v>3003</v>
      </c>
      <c r="K794" s="26" t="str">
        <f>VLOOKUP($J794,'[1]SubjectCodes-v19'!$A$2:$E$1405,4)</f>
        <v>adults </v>
      </c>
      <c r="L794" s="27" t="str">
        <f>VLOOKUP($J794,'[1]SubjectCodes-v19'!$A$2:$E$1405,5)</f>
        <v>People aged 20 and above</v>
      </c>
      <c r="M794" s="28"/>
      <c r="N794" s="29"/>
      <c r="O794" s="29"/>
      <c r="P794" s="29"/>
    </row>
    <row r="795" spans="1:16" s="10" customFormat="1" ht="26.25">
      <c r="A795" s="10" t="s">
        <v>4286</v>
      </c>
      <c r="B795" s="30" t="s">
        <v>3004</v>
      </c>
      <c r="C795" s="23" t="str">
        <f t="shared" si="12"/>
        <v>http://cv.iptc.org/newscodes/mediatopic/20000790</v>
      </c>
      <c r="D795" s="31"/>
      <c r="E795" s="31"/>
      <c r="F795" s="31" t="s">
        <v>3005</v>
      </c>
      <c r="G795" s="31"/>
      <c r="H795" s="31"/>
      <c r="I795" s="32" t="s">
        <v>3006</v>
      </c>
      <c r="J795" s="97" t="s">
        <v>3007</v>
      </c>
      <c r="K795" s="26" t="str">
        <f>VLOOKUP($J795,'[1]SubjectCodes-v19'!$A$2:$E$1405,4)</f>
        <v>children </v>
      </c>
      <c r="L795" s="27" t="str">
        <f>VLOOKUP($J795,'[1]SubjectCodes-v19'!$A$2:$E$1405,5)</f>
        <v>Immature people, usually up to the age of puberty</v>
      </c>
      <c r="M795" s="28"/>
      <c r="N795" s="29"/>
      <c r="O795" s="29"/>
      <c r="P795" s="29"/>
    </row>
    <row r="796" spans="1:16" s="10" customFormat="1" ht="26.25">
      <c r="A796" s="10" t="s">
        <v>4286</v>
      </c>
      <c r="B796" s="30" t="s">
        <v>3008</v>
      </c>
      <c r="C796" s="23" t="str">
        <f t="shared" si="12"/>
        <v>http://cv.iptc.org/newscodes/mediatopic/20000791</v>
      </c>
      <c r="D796" s="31"/>
      <c r="E796" s="31"/>
      <c r="F796" s="31" t="s">
        <v>3009</v>
      </c>
      <c r="G796" s="31"/>
      <c r="H796" s="31"/>
      <c r="I796" s="32" t="s">
        <v>3010</v>
      </c>
      <c r="J796" s="97" t="s">
        <v>3011</v>
      </c>
      <c r="K796" s="26" t="str">
        <f>VLOOKUP($J796,'[1]SubjectCodes-v19'!$A$2:$E$1405,4)</f>
        <v>disabled</v>
      </c>
      <c r="L796" s="27" t="str">
        <f>VLOOKUP($J796,'[1]SubjectCodes-v19'!$A$2:$E$1405,5)</f>
        <v>Being incapacitated  either physically, emotionally or mentally</v>
      </c>
      <c r="M796" s="28"/>
      <c r="N796" s="29"/>
      <c r="O796" s="29"/>
      <c r="P796" s="29"/>
    </row>
    <row r="797" spans="1:16" s="10" customFormat="1" ht="39">
      <c r="A797" s="10" t="s">
        <v>4286</v>
      </c>
      <c r="B797" s="30" t="s">
        <v>3012</v>
      </c>
      <c r="C797" s="23" t="str">
        <f t="shared" si="12"/>
        <v>http://cv.iptc.org/newscodes/mediatopic/20000792</v>
      </c>
      <c r="D797" s="31"/>
      <c r="E797" s="31"/>
      <c r="F797" s="31" t="s">
        <v>3013</v>
      </c>
      <c r="G797" s="31"/>
      <c r="H797" s="31"/>
      <c r="I797" s="32" t="s">
        <v>3014</v>
      </c>
      <c r="J797" s="97" t="s">
        <v>3015</v>
      </c>
      <c r="K797" s="26" t="str">
        <f>VLOOKUP($J797,'[1]SubjectCodes-v19'!$A$2:$E$1405,4)</f>
        <v>gays and lesbians </v>
      </c>
      <c r="L797" s="27" t="str">
        <f>VLOOKUP($J797,'[1]SubjectCodes-v19'!$A$2:$E$1405,5)</f>
        <v>Those that consider themselves attracted to their same gender in an erotic or sensual or similar way.</v>
      </c>
      <c r="M797" s="28"/>
      <c r="N797" s="29"/>
      <c r="O797" s="29"/>
      <c r="P797" s="29"/>
    </row>
    <row r="798" spans="1:16" s="10" customFormat="1" ht="39">
      <c r="A798" s="10" t="s">
        <v>4286</v>
      </c>
      <c r="B798" s="30" t="s">
        <v>3016</v>
      </c>
      <c r="C798" s="23" t="str">
        <f t="shared" si="12"/>
        <v>http://cv.iptc.org/newscodes/mediatopic/20000793</v>
      </c>
      <c r="D798" s="31"/>
      <c r="E798" s="31"/>
      <c r="F798" s="31" t="s">
        <v>3017</v>
      </c>
      <c r="G798" s="31"/>
      <c r="H798" s="31"/>
      <c r="I798" s="32" t="s">
        <v>3018</v>
      </c>
      <c r="J798" s="95" t="s">
        <v>2924</v>
      </c>
      <c r="K798" s="26" t="str">
        <f>VLOOKUP($J798,'[1]SubjectCodes-v19'!$A$2:$E$1405,4)</f>
        <v>people</v>
      </c>
      <c r="L798" s="27" t="str">
        <f>VLOOKUP($J798,'[1]SubjectCodes-v19'!$A$2:$E$1405,5)</f>
        <v>Individuals as a whole, sometimes broken down into various classes, such as indigenous people, people of class etc </v>
      </c>
      <c r="M798" s="28"/>
      <c r="N798" s="29"/>
      <c r="O798" s="29"/>
      <c r="P798" s="29"/>
    </row>
    <row r="799" spans="1:16" s="10" customFormat="1" ht="26.25">
      <c r="A799" s="10" t="s">
        <v>4286</v>
      </c>
      <c r="B799" s="30" t="s">
        <v>3019</v>
      </c>
      <c r="C799" s="23" t="str">
        <f t="shared" si="12"/>
        <v>http://cv.iptc.org/newscodes/mediatopic/20000794</v>
      </c>
      <c r="D799" s="31"/>
      <c r="E799" s="31"/>
      <c r="F799" s="31" t="s">
        <v>3020</v>
      </c>
      <c r="G799" s="31"/>
      <c r="H799" s="31"/>
      <c r="I799" s="32" t="s">
        <v>3021</v>
      </c>
      <c r="J799" s="97" t="s">
        <v>3022</v>
      </c>
      <c r="K799" s="26" t="str">
        <f>VLOOKUP($J799,'[1]SubjectCodes-v19'!$A$2:$E$1405,4)</f>
        <v>infants </v>
      </c>
      <c r="L799" s="27" t="str">
        <f>VLOOKUP($J799,'[1]SubjectCodes-v19'!$A$2:$E$1405,5)</f>
        <v>Those people from birth until ages of one or two, usually when they begin walking </v>
      </c>
      <c r="M799" s="28"/>
      <c r="N799" s="29"/>
      <c r="O799" s="29"/>
      <c r="P799" s="29"/>
    </row>
    <row r="800" spans="1:16" s="10" customFormat="1" ht="39">
      <c r="A800" s="10" t="s">
        <v>4286</v>
      </c>
      <c r="B800" s="30" t="s">
        <v>3023</v>
      </c>
      <c r="C800" s="23" t="str">
        <f t="shared" si="12"/>
        <v>http://cv.iptc.org/newscodes/mediatopic/20000795</v>
      </c>
      <c r="D800" s="31"/>
      <c r="E800" s="31"/>
      <c r="F800" s="31" t="s">
        <v>3024</v>
      </c>
      <c r="G800" s="31"/>
      <c r="H800" s="31"/>
      <c r="I800" s="32" t="s">
        <v>3025</v>
      </c>
      <c r="J800" s="97" t="s">
        <v>3026</v>
      </c>
      <c r="K800" s="26" t="str">
        <f>VLOOKUP($J800,'[1]SubjectCodes-v19'!$A$2:$E$1405,4)</f>
        <v>national or ethnic minority</v>
      </c>
      <c r="L800" s="27" t="str">
        <f>VLOOKUP($J800,'[1]SubjectCodes-v19'!$A$2:$E$1405,5)</f>
        <v>Groups of people that form a minority on ethnic or national basis, their status, problems and relations to the majority</v>
      </c>
      <c r="M800" s="28"/>
      <c r="N800" s="29"/>
      <c r="O800" s="29"/>
      <c r="P800" s="29"/>
    </row>
    <row r="801" spans="1:16" s="10" customFormat="1" ht="26.25">
      <c r="A801" s="10" t="s">
        <v>4286</v>
      </c>
      <c r="B801" s="30" t="s">
        <v>3027</v>
      </c>
      <c r="C801" s="23" t="str">
        <f t="shared" si="12"/>
        <v>http://cv.iptc.org/newscodes/mediatopic/20000796</v>
      </c>
      <c r="D801" s="31"/>
      <c r="E801" s="31"/>
      <c r="F801" s="31" t="s">
        <v>3028</v>
      </c>
      <c r="G801" s="31"/>
      <c r="H801" s="31"/>
      <c r="I801" s="32" t="s">
        <v>3029</v>
      </c>
      <c r="J801" s="97" t="s">
        <v>3030</v>
      </c>
      <c r="K801" s="26" t="str">
        <f>VLOOKUP($J801,'[1]SubjectCodes-v19'!$A$2:$E$1405,4)</f>
        <v>nuclear radiation victims</v>
      </c>
      <c r="L801" s="27" t="str">
        <f>VLOOKUP($J801,'[1]SubjectCodes-v19'!$A$2:$E$1405,5)</f>
        <v>Includes antinuclear movements and compensation for atomic blast victims.</v>
      </c>
      <c r="M801" s="28"/>
      <c r="N801" s="29"/>
      <c r="O801" s="29"/>
      <c r="P801" s="29"/>
    </row>
    <row r="802" spans="1:16" s="10" customFormat="1" ht="15">
      <c r="A802" s="10" t="s">
        <v>4286</v>
      </c>
      <c r="B802" s="30" t="s">
        <v>3031</v>
      </c>
      <c r="C802" s="23" t="str">
        <f t="shared" si="12"/>
        <v>http://cv.iptc.org/newscodes/mediatopic/20000797</v>
      </c>
      <c r="D802" s="31"/>
      <c r="E802" s="31"/>
      <c r="F802" s="31" t="s">
        <v>3032</v>
      </c>
      <c r="G802" s="31"/>
      <c r="H802" s="31"/>
      <c r="I802" s="32" t="s">
        <v>3033</v>
      </c>
      <c r="J802" s="97" t="s">
        <v>3034</v>
      </c>
      <c r="K802" s="26" t="str">
        <f>VLOOKUP($J802,'[1]SubjectCodes-v19'!$A$2:$E$1405,4)</f>
        <v>senior citizens</v>
      </c>
      <c r="L802" s="27" t="str">
        <f>VLOOKUP($J802,'[1]SubjectCodes-v19'!$A$2:$E$1405,5)</f>
        <v>People aged 60 or 65 and older</v>
      </c>
      <c r="M802" s="28"/>
      <c r="N802" s="29"/>
      <c r="O802" s="29"/>
      <c r="P802" s="29"/>
    </row>
    <row r="803" spans="1:16" s="10" customFormat="1" ht="26.25">
      <c r="A803" s="10" t="s">
        <v>4286</v>
      </c>
      <c r="B803" s="30" t="s">
        <v>3035</v>
      </c>
      <c r="C803" s="23" t="str">
        <f t="shared" si="12"/>
        <v>http://cv.iptc.org/newscodes/mediatopic/20000798</v>
      </c>
      <c r="D803" s="31"/>
      <c r="E803" s="31"/>
      <c r="F803" s="31" t="s">
        <v>3036</v>
      </c>
      <c r="G803" s="31"/>
      <c r="H803" s="31"/>
      <c r="I803" s="32" t="s">
        <v>3037</v>
      </c>
      <c r="J803" s="97" t="s">
        <v>3038</v>
      </c>
      <c r="K803" s="26" t="str">
        <f>VLOOKUP($J803,'[1]SubjectCodes-v19'!$A$2:$E$1405,4)</f>
        <v>teen-agers </v>
      </c>
      <c r="L803" s="27" t="str">
        <f>VLOOKUP($J803,'[1]SubjectCodes-v19'!$A$2:$E$1405,5)</f>
        <v>People aged 13 to 19 years of age</v>
      </c>
      <c r="M803" s="28"/>
      <c r="N803" s="29"/>
      <c r="O803" s="29"/>
      <c r="P803" s="29"/>
    </row>
    <row r="804" spans="1:16" s="10" customFormat="1" ht="39">
      <c r="A804" s="10" t="s">
        <v>4286</v>
      </c>
      <c r="B804" s="30" t="s">
        <v>3039</v>
      </c>
      <c r="C804" s="23" t="str">
        <f t="shared" si="12"/>
        <v>http://cv.iptc.org/newscodes/mediatopic/20000799</v>
      </c>
      <c r="D804" s="31"/>
      <c r="E804" s="31" t="s">
        <v>3040</v>
      </c>
      <c r="F804" s="31"/>
      <c r="G804" s="31"/>
      <c r="H804" s="31"/>
      <c r="I804" s="32" t="s">
        <v>3041</v>
      </c>
      <c r="J804" s="77" t="s">
        <v>3042</v>
      </c>
      <c r="K804" s="26" t="str">
        <f>VLOOKUP($J804,'[1]SubjectCodes-v19'!$A$2:$E$1405,4)</f>
        <v>social conditions </v>
      </c>
      <c r="L804" s="27" t="str">
        <f>VLOOKUP($J804,'[1]SubjectCodes-v19'!$A$2:$E$1405,5)</f>
        <v>Conditions under which people live in terms of housing, water supply, availability of education</v>
      </c>
      <c r="M804" s="28"/>
      <c r="N804" s="29"/>
      <c r="O804" s="29"/>
      <c r="P804" s="29"/>
    </row>
    <row r="805" spans="1:16" s="10" customFormat="1" ht="15">
      <c r="A805" s="10" t="s">
        <v>4286</v>
      </c>
      <c r="B805" s="30" t="s">
        <v>3043</v>
      </c>
      <c r="C805" s="23" t="str">
        <f t="shared" si="12"/>
        <v>http://cv.iptc.org/newscodes/mediatopic/20000800</v>
      </c>
      <c r="D805" s="31"/>
      <c r="E805" s="31"/>
      <c r="F805" s="31" t="s">
        <v>3044</v>
      </c>
      <c r="G805" s="31"/>
      <c r="H805" s="31"/>
      <c r="I805" s="32" t="s">
        <v>3045</v>
      </c>
      <c r="J805" s="97" t="s">
        <v>3046</v>
      </c>
      <c r="K805" s="26" t="str">
        <f>VLOOKUP($J805,'[1]SubjectCodes-v19'!$A$2:$E$1405,4)</f>
        <v>homelessness</v>
      </c>
      <c r="L805" s="27" t="str">
        <f>VLOOKUP($J805,'[1]SubjectCodes-v19'!$A$2:$E$1405,5)</f>
        <v>Lacking a fixed place of residence</v>
      </c>
      <c r="M805" s="28"/>
      <c r="N805" s="29"/>
      <c r="O805" s="29"/>
      <c r="P805" s="29"/>
    </row>
    <row r="806" spans="1:16" s="10" customFormat="1" ht="26.25">
      <c r="A806" s="10" t="s">
        <v>4286</v>
      </c>
      <c r="B806" s="30" t="s">
        <v>3047</v>
      </c>
      <c r="C806" s="23" t="str">
        <f t="shared" si="12"/>
        <v>http://cv.iptc.org/newscodes/mediatopic/20000801</v>
      </c>
      <c r="D806" s="31"/>
      <c r="E806" s="31"/>
      <c r="F806" s="31" t="s">
        <v>3048</v>
      </c>
      <c r="G806" s="31"/>
      <c r="H806" s="31"/>
      <c r="I806" s="32" t="s">
        <v>3049</v>
      </c>
      <c r="J806" s="97" t="s">
        <v>3050</v>
      </c>
      <c r="K806" s="26" t="str">
        <f>VLOOKUP($J806,'[1]SubjectCodes-v19'!$A$2:$E$1405,4)</f>
        <v>poverty</v>
      </c>
      <c r="L806" s="27" t="str">
        <f>VLOOKUP($J806,'[1]SubjectCodes-v19'!$A$2:$E$1405,5)</f>
        <v>Having insufficient resources to provide for basic services to oneself or family</v>
      </c>
      <c r="M806" s="28"/>
      <c r="N806" s="29"/>
      <c r="O806" s="29"/>
      <c r="P806" s="29"/>
    </row>
    <row r="807" spans="1:16" s="10" customFormat="1" ht="39">
      <c r="A807" s="10" t="s">
        <v>4286</v>
      </c>
      <c r="B807" s="30" t="s">
        <v>3051</v>
      </c>
      <c r="C807" s="23" t="str">
        <f t="shared" si="12"/>
        <v>http://cv.iptc.org/newscodes/mediatopic/20000802</v>
      </c>
      <c r="D807" s="31"/>
      <c r="E807" s="31" t="s">
        <v>3052</v>
      </c>
      <c r="F807" s="31"/>
      <c r="G807" s="31"/>
      <c r="H807" s="31"/>
      <c r="I807" s="32" t="s">
        <v>3053</v>
      </c>
      <c r="J807" s="77" t="s">
        <v>3054</v>
      </c>
      <c r="K807" s="26" t="str">
        <f>VLOOKUP($J807,'[1]SubjectCodes-v19'!$A$2:$E$1405,4)</f>
        <v>social problems </v>
      </c>
      <c r="L807" s="27" t="str">
        <f>VLOOKUP($J807,'[1]SubjectCodes-v19'!$A$2:$E$1405,5)</f>
        <v>Issues affecting the lives of individuals such as housing, education nutrition, communication etc</v>
      </c>
      <c r="M807" s="28"/>
      <c r="N807" s="29"/>
      <c r="O807" s="29"/>
      <c r="P807" s="29"/>
    </row>
    <row r="808" spans="1:16" s="10" customFormat="1" ht="90">
      <c r="A808" s="10" t="s">
        <v>4286</v>
      </c>
      <c r="B808" s="30" t="s">
        <v>3055</v>
      </c>
      <c r="C808" s="23" t="str">
        <f t="shared" si="12"/>
        <v>http://cv.iptc.org/newscodes/mediatopic/20000803</v>
      </c>
      <c r="D808" s="31"/>
      <c r="E808" s="31"/>
      <c r="F808" s="31" t="s">
        <v>3056</v>
      </c>
      <c r="G808" s="31"/>
      <c r="H808" s="31"/>
      <c r="I808" s="32" t="s">
        <v>3057</v>
      </c>
      <c r="J808" s="97" t="s">
        <v>3058</v>
      </c>
      <c r="K808" s="26" t="str">
        <f>VLOOKUP($J808,'[1]SubjectCodes-v19'!$A$2:$E$1405,4)</f>
        <v>abusive behaviour</v>
      </c>
      <c r="L808" s="27" t="str">
        <f>VLOOKUP($J808,'[1]SubjectCodes-v19'!$A$2:$E$1405,5)</f>
        <v>The maltreatment of one or more individuals by others through dehumanizing treatment including sexual or mental abuse, deprivation of sensory abilities, deprivation of physical needs, physical mistreatment including beatings, and other forms of torture</v>
      </c>
      <c r="M808" s="28"/>
      <c r="N808" s="29"/>
      <c r="O808" s="29"/>
      <c r="P808" s="29"/>
    </row>
    <row r="809" spans="1:16" s="10" customFormat="1" ht="39">
      <c r="A809" s="10" t="s">
        <v>4286</v>
      </c>
      <c r="B809" s="30" t="s">
        <v>3059</v>
      </c>
      <c r="C809" s="23" t="str">
        <f t="shared" si="12"/>
        <v>http://cv.iptc.org/newscodes/mediatopic/20000804</v>
      </c>
      <c r="D809" s="31"/>
      <c r="E809" s="31"/>
      <c r="F809" s="31" t="s">
        <v>3060</v>
      </c>
      <c r="G809" s="31"/>
      <c r="H809" s="31"/>
      <c r="I809" s="32" t="s">
        <v>3061</v>
      </c>
      <c r="J809" s="97" t="s">
        <v>3062</v>
      </c>
      <c r="K809" s="26" t="str">
        <f>VLOOKUP($J809,'[1]SubjectCodes-v19'!$A$2:$E$1405,4)</f>
        <v>addiction</v>
      </c>
      <c r="L809" s="27" t="str">
        <f>VLOOKUP($J809,'[1]SubjectCodes-v19'!$A$2:$E$1405,5)</f>
        <v>The habitual and often uncontrollable use of harmful substances such as alcohol, tobacco and pharmaceuticals or drugs</v>
      </c>
      <c r="M809" s="28"/>
      <c r="N809" s="29"/>
      <c r="O809" s="29"/>
      <c r="P809" s="29"/>
    </row>
    <row r="810" spans="1:16" s="10" customFormat="1" ht="26.25">
      <c r="A810" s="10" t="s">
        <v>4286</v>
      </c>
      <c r="B810" s="30" t="s">
        <v>3063</v>
      </c>
      <c r="C810" s="23" t="str">
        <f t="shared" si="12"/>
        <v>http://cv.iptc.org/newscodes/mediatopic/20000805</v>
      </c>
      <c r="D810" s="31"/>
      <c r="E810" s="31"/>
      <c r="F810" s="31" t="s">
        <v>3064</v>
      </c>
      <c r="G810" s="31"/>
      <c r="H810" s="31"/>
      <c r="I810" s="32" t="s">
        <v>3065</v>
      </c>
      <c r="J810" s="97" t="s">
        <v>3066</v>
      </c>
      <c r="K810" s="26" t="str">
        <f>VLOOKUP($J810,'[1]SubjectCodes-v19'!$A$2:$E$1405,4)</f>
        <v>juvenile delinquency</v>
      </c>
      <c r="L810" s="27" t="str">
        <f>VLOOKUP($J810,'[1]SubjectCodes-v19'!$A$2:$E$1405,5)</f>
        <v>Incidents involving perpetrators who are minors.</v>
      </c>
      <c r="M810" s="28"/>
      <c r="N810" s="29"/>
      <c r="O810" s="29"/>
      <c r="P810" s="29"/>
    </row>
    <row r="811" spans="1:16" s="10" customFormat="1" ht="26.25">
      <c r="A811" s="10" t="s">
        <v>4286</v>
      </c>
      <c r="B811" s="30" t="s">
        <v>3067</v>
      </c>
      <c r="C811" s="23" t="str">
        <f t="shared" si="12"/>
        <v>http://cv.iptc.org/newscodes/mediatopic/20000806</v>
      </c>
      <c r="D811" s="31"/>
      <c r="E811" s="31"/>
      <c r="F811" s="31" t="s">
        <v>3068</v>
      </c>
      <c r="G811" s="31"/>
      <c r="H811" s="31"/>
      <c r="I811" s="32" t="s">
        <v>3069</v>
      </c>
      <c r="J811" s="97" t="s">
        <v>3070</v>
      </c>
      <c r="K811" s="26" t="str">
        <f>VLOOKUP($J811,'[1]SubjectCodes-v19'!$A$2:$E$1405,4)</f>
        <v>prostitution</v>
      </c>
      <c r="L811" s="27" t="str">
        <f>VLOOKUP($J811,'[1]SubjectCodes-v19'!$A$2:$E$1405,5)</f>
        <v>Sex for sale, either male or female, and those who profit from it</v>
      </c>
      <c r="M811" s="28"/>
      <c r="N811" s="29"/>
      <c r="O811" s="29"/>
      <c r="P811" s="29"/>
    </row>
    <row r="812" spans="1:16" s="10" customFormat="1" ht="64.5">
      <c r="A812" s="10" t="s">
        <v>4286</v>
      </c>
      <c r="B812" s="30" t="s">
        <v>3071</v>
      </c>
      <c r="C812" s="23" t="str">
        <f t="shared" si="12"/>
        <v>http://cv.iptc.org/newscodes/mediatopic/20000807</v>
      </c>
      <c r="D812" s="31"/>
      <c r="E812" s="31"/>
      <c r="F812" s="31" t="s">
        <v>3072</v>
      </c>
      <c r="G812" s="31"/>
      <c r="H812" s="31"/>
      <c r="I812" s="32" t="s">
        <v>3073</v>
      </c>
      <c r="J812" s="97" t="s">
        <v>3074</v>
      </c>
      <c r="K812" s="26" t="str">
        <f>VLOOKUP($J812,'[1]SubjectCodes-v19'!$A$2:$E$1405,4)</f>
        <v>slavery</v>
      </c>
      <c r="L812" s="27" t="str">
        <f>VLOOKUP($J812,'[1]SubjectCodes-v19'!$A$2:$E$1405,5)</f>
        <v>The involuntary servitude, outside of legal incarceration for statuary criminal offences,  of men, women and children, including involuntary unpaid labour, coerced actions, child labour</v>
      </c>
      <c r="M812" s="28"/>
      <c r="N812" s="29"/>
      <c r="O812" s="29"/>
      <c r="P812" s="29"/>
    </row>
    <row r="813" spans="1:16" s="10" customFormat="1" ht="26.25">
      <c r="A813" s="10" t="s">
        <v>4286</v>
      </c>
      <c r="B813" s="30" t="s">
        <v>3075</v>
      </c>
      <c r="C813" s="23" t="str">
        <f t="shared" si="12"/>
        <v>http://cv.iptc.org/newscodes/mediatopic/20000808</v>
      </c>
      <c r="D813" s="31"/>
      <c r="E813" s="31" t="s">
        <v>3076</v>
      </c>
      <c r="F813" s="31"/>
      <c r="G813" s="31"/>
      <c r="H813" s="31"/>
      <c r="I813" s="32" t="s">
        <v>3077</v>
      </c>
      <c r="J813" s="97" t="s">
        <v>3078</v>
      </c>
      <c r="K813" s="26" t="str">
        <f>VLOOKUP($J813,'[1]SubjectCodes-v19'!$A$2:$E$1405,4)</f>
        <v>values </v>
      </c>
      <c r="L813" s="27" t="str">
        <f>VLOOKUP($J813,'[1]SubjectCodes-v19'!$A$2:$E$1405,5)</f>
        <v>Personal levels of social behaviour</v>
      </c>
      <c r="M813" s="28"/>
      <c r="N813" s="29"/>
      <c r="O813" s="29"/>
      <c r="P813" s="29"/>
    </row>
    <row r="814" spans="1:16" s="10" customFormat="1" ht="15">
      <c r="A814" s="10" t="s">
        <v>4286</v>
      </c>
      <c r="B814" s="30" t="s">
        <v>3079</v>
      </c>
      <c r="C814" s="23" t="str">
        <f t="shared" si="12"/>
        <v>http://cv.iptc.org/newscodes/mediatopic/20000809</v>
      </c>
      <c r="D814" s="31"/>
      <c r="E814" s="31"/>
      <c r="F814" s="31" t="s">
        <v>3080</v>
      </c>
      <c r="G814" s="31"/>
      <c r="H814" s="31"/>
      <c r="I814" s="32" t="s">
        <v>3081</v>
      </c>
      <c r="J814" s="97" t="s">
        <v>3082</v>
      </c>
      <c r="K814" s="26" t="str">
        <f>VLOOKUP($J814,'[1]SubjectCodes-v19'!$A$2:$E$1405,4)</f>
        <v>corrupt practices </v>
      </c>
      <c r="L814" s="27" t="str">
        <f>VLOOKUP($J814,'[1]SubjectCodes-v19'!$A$2:$E$1405,5)</f>
        <v>Any action which is harmful to others</v>
      </c>
      <c r="M814" s="28"/>
      <c r="N814" s="29"/>
      <c r="O814" s="29"/>
      <c r="P814" s="29"/>
    </row>
    <row r="815" spans="1:16" s="10" customFormat="1" ht="51.75">
      <c r="A815" s="10" t="s">
        <v>4286</v>
      </c>
      <c r="B815" s="30" t="s">
        <v>3083</v>
      </c>
      <c r="C815" s="23" t="str">
        <f t="shared" si="12"/>
        <v>http://cv.iptc.org/newscodes/mediatopic/20000810</v>
      </c>
      <c r="D815" s="31"/>
      <c r="E815" s="31"/>
      <c r="F815" s="31" t="s">
        <v>3084</v>
      </c>
      <c r="G815" s="31"/>
      <c r="H815" s="31"/>
      <c r="I815" s="32" t="s">
        <v>3085</v>
      </c>
      <c r="J815" s="97" t="s">
        <v>3086</v>
      </c>
      <c r="K815" s="26" t="str">
        <f>VLOOKUP($J815,'[1]SubjectCodes-v19'!$A$2:$E$1405,4)</f>
        <v>death and dying </v>
      </c>
      <c r="L815" s="27" t="str">
        <f>VLOOKUP($J815,'[1]SubjectCodes-v19'!$A$2:$E$1405,5)</f>
        <v>Dying is the route to death. Death is the state you are in when there are no signs that you can function as a human being either physically or mentally</v>
      </c>
      <c r="M815" s="28"/>
      <c r="N815" s="29"/>
      <c r="O815" s="29"/>
      <c r="P815" s="29"/>
    </row>
    <row r="816" spans="1:16" s="10" customFormat="1" ht="15">
      <c r="A816" s="10" t="s">
        <v>4286</v>
      </c>
      <c r="B816" s="30" t="s">
        <v>3087</v>
      </c>
      <c r="C816" s="23" t="str">
        <f t="shared" si="12"/>
        <v>http://cv.iptc.org/newscodes/mediatopic/20000811</v>
      </c>
      <c r="D816" s="31"/>
      <c r="E816" s="31"/>
      <c r="F816" s="31"/>
      <c r="G816" s="31" t="s">
        <v>3088</v>
      </c>
      <c r="H816" s="31"/>
      <c r="I816" s="32" t="s">
        <v>3089</v>
      </c>
      <c r="J816" s="74" t="s">
        <v>3090</v>
      </c>
      <c r="K816" s="26" t="str">
        <f>VLOOKUP($J816,'[1]SubjectCodes-v19'!$A$2:$E$1405,4)</f>
        <v>euthanasia (also includes assisted suicide)</v>
      </c>
      <c r="L816" s="27" t="str">
        <f>VLOOKUP($J816,'[1]SubjectCodes-v19'!$A$2:$E$1405,5)</f>
        <v>Voluntary death with the aid of another</v>
      </c>
      <c r="M816" s="28"/>
      <c r="N816" s="29"/>
      <c r="O816" s="29"/>
      <c r="P816" s="29"/>
    </row>
    <row r="817" spans="1:16" s="10" customFormat="1" ht="26.25">
      <c r="A817" s="10" t="s">
        <v>4286</v>
      </c>
      <c r="B817" s="30" t="s">
        <v>3091</v>
      </c>
      <c r="C817" s="23" t="str">
        <f t="shared" si="12"/>
        <v>http://cv.iptc.org/newscodes/mediatopic/20000812</v>
      </c>
      <c r="D817" s="31"/>
      <c r="E817" s="31"/>
      <c r="F817" s="31"/>
      <c r="G817" s="31"/>
      <c r="H817" s="31" t="s">
        <v>3092</v>
      </c>
      <c r="I817" s="32" t="s">
        <v>3093</v>
      </c>
      <c r="J817" s="74" t="s">
        <v>3090</v>
      </c>
      <c r="K817" s="26" t="str">
        <f>VLOOKUP($J817,'[1]SubjectCodes-v19'!$A$2:$E$1405,4)</f>
        <v>euthanasia (also includes assisted suicide)</v>
      </c>
      <c r="L817" s="27" t="str">
        <f>VLOOKUP($J817,'[1]SubjectCodes-v19'!$A$2:$E$1405,5)</f>
        <v>Voluntary death with the aid of another</v>
      </c>
      <c r="M817" s="28"/>
      <c r="N817" s="29"/>
      <c r="O817" s="29"/>
      <c r="P817" s="29"/>
    </row>
    <row r="818" spans="1:16" s="10" customFormat="1" ht="15">
      <c r="A818" s="10" t="s">
        <v>4286</v>
      </c>
      <c r="B818" s="30" t="s">
        <v>3094</v>
      </c>
      <c r="C818" s="23" t="str">
        <f t="shared" si="12"/>
        <v>http://cv.iptc.org/newscodes/mediatopic/20000813</v>
      </c>
      <c r="D818" s="31"/>
      <c r="E818" s="31"/>
      <c r="F818" s="31"/>
      <c r="G818" s="31" t="s">
        <v>3095</v>
      </c>
      <c r="H818" s="31"/>
      <c r="I818" s="32" t="s">
        <v>3096</v>
      </c>
      <c r="J818" s="97" t="s">
        <v>3097</v>
      </c>
      <c r="K818" s="26" t="str">
        <f>VLOOKUP($J818,'[1]SubjectCodes-v19'!$A$2:$E$1405,4)</f>
        <v>suicide </v>
      </c>
      <c r="L818" s="27" t="str">
        <f>VLOOKUP($J818,'[1]SubjectCodes-v19'!$A$2:$E$1405,5)</f>
        <v>Death by one's own hand</v>
      </c>
      <c r="M818" s="28"/>
      <c r="N818" s="29"/>
      <c r="O818" s="29"/>
      <c r="P818" s="29"/>
    </row>
    <row r="819" spans="1:16" s="10" customFormat="1" ht="26.25">
      <c r="A819" s="10" t="s">
        <v>4286</v>
      </c>
      <c r="B819" s="30" t="s">
        <v>3098</v>
      </c>
      <c r="C819" s="23" t="str">
        <f t="shared" si="12"/>
        <v>http://cv.iptc.org/newscodes/mediatopic/20000814</v>
      </c>
      <c r="D819" s="31"/>
      <c r="E819" s="31"/>
      <c r="F819" s="31" t="s">
        <v>3099</v>
      </c>
      <c r="G819" s="31"/>
      <c r="H819" s="31"/>
      <c r="I819" s="32" t="s">
        <v>3100</v>
      </c>
      <c r="J819" s="97" t="s">
        <v>3101</v>
      </c>
      <c r="K819" s="26" t="str">
        <f>VLOOKUP($J819,'[1]SubjectCodes-v19'!$A$2:$E$1405,4)</f>
        <v>ethics </v>
      </c>
      <c r="L819" s="27" t="str">
        <f>VLOOKUP($J819,'[1]SubjectCodes-v19'!$A$2:$E$1405,5)</f>
        <v>A system of beliefs about acceptable behaviour</v>
      </c>
      <c r="M819" s="28"/>
      <c r="N819" s="29"/>
      <c r="O819" s="29"/>
      <c r="P819" s="29"/>
    </row>
    <row r="820" spans="1:16" s="10" customFormat="1" ht="39">
      <c r="A820" s="10" t="s">
        <v>4286</v>
      </c>
      <c r="B820" s="30" t="s">
        <v>3102</v>
      </c>
      <c r="C820" s="23" t="str">
        <f t="shared" si="12"/>
        <v>http://cv.iptc.org/newscodes/mediatopic/20000815</v>
      </c>
      <c r="D820" s="31"/>
      <c r="E820" s="31"/>
      <c r="F820" s="31" t="s">
        <v>3103</v>
      </c>
      <c r="G820" s="31"/>
      <c r="H820" s="31"/>
      <c r="I820" s="32" t="s">
        <v>3104</v>
      </c>
      <c r="J820" s="97" t="s">
        <v>3105</v>
      </c>
      <c r="K820" s="26" t="str">
        <f>VLOOKUP($J820,'[1]SubjectCodes-v19'!$A$2:$E$1405,4)</f>
        <v>pornography</v>
      </c>
      <c r="L820" s="27" t="str">
        <f>VLOOKUP($J820,'[1]SubjectCodes-v19'!$A$2:$E$1405,5)</f>
        <v>Audio or visual depictions of various sex related acts considered outside accepted community standards</v>
      </c>
      <c r="M820" s="28"/>
      <c r="N820" s="29"/>
      <c r="O820" s="29"/>
      <c r="P820" s="29"/>
    </row>
    <row r="821" spans="1:16" s="10" customFormat="1" ht="15">
      <c r="A821" s="10" t="s">
        <v>4286</v>
      </c>
      <c r="B821" s="30" t="s">
        <v>3106</v>
      </c>
      <c r="C821" s="23" t="str">
        <f t="shared" si="12"/>
        <v>http://cv.iptc.org/newscodes/mediatopic/20000816</v>
      </c>
      <c r="D821" s="31"/>
      <c r="E821" s="31"/>
      <c r="F821" s="31" t="s">
        <v>3107</v>
      </c>
      <c r="G821" s="31"/>
      <c r="H821" s="31"/>
      <c r="I821" s="32" t="s">
        <v>3108</v>
      </c>
      <c r="J821" s="98" t="s">
        <v>3078</v>
      </c>
      <c r="K821" s="26" t="str">
        <f>VLOOKUP($J821,'[1]SubjectCodes-v19'!$A$2:$E$1405,4)</f>
        <v>values </v>
      </c>
      <c r="L821" s="27" t="str">
        <f>VLOOKUP($J821,'[1]SubjectCodes-v19'!$A$2:$E$1405,5)</f>
        <v>Personal levels of social behaviour</v>
      </c>
      <c r="M821" s="28"/>
      <c r="N821" s="29"/>
      <c r="O821" s="29"/>
      <c r="P821" s="29"/>
    </row>
    <row r="822" spans="1:16" s="10" customFormat="1" ht="39">
      <c r="A822" s="10" t="s">
        <v>4286</v>
      </c>
      <c r="B822" s="30" t="s">
        <v>3109</v>
      </c>
      <c r="C822" s="23" t="str">
        <f t="shared" si="12"/>
        <v>http://cv.iptc.org/newscodes/mediatopic/20000817</v>
      </c>
      <c r="D822" s="31"/>
      <c r="E822" s="31" t="s">
        <v>3110</v>
      </c>
      <c r="F822" s="31"/>
      <c r="G822" s="31"/>
      <c r="H822" s="31"/>
      <c r="I822" s="32" t="s">
        <v>3111</v>
      </c>
      <c r="J822" s="97" t="s">
        <v>3112</v>
      </c>
      <c r="K822" s="26" t="str">
        <f>VLOOKUP($J822,'[1]SubjectCodes-v19'!$A$2:$E$1405,4)</f>
        <v>welfare</v>
      </c>
      <c r="L822" s="27" t="str">
        <f>VLOOKUP($J822,'[1]SubjectCodes-v19'!$A$2:$E$1405,5)</f>
        <v>Generally government help for those in need of food, housing health and other services</v>
      </c>
      <c r="M822" s="28"/>
      <c r="N822" s="29"/>
      <c r="O822" s="29"/>
      <c r="P822" s="29"/>
    </row>
    <row r="823" spans="1:16" s="10" customFormat="1" ht="15">
      <c r="A823" s="10" t="s">
        <v>4286</v>
      </c>
      <c r="B823" s="30" t="s">
        <v>3113</v>
      </c>
      <c r="C823" s="23" t="str">
        <f t="shared" si="12"/>
        <v>http://cv.iptc.org/newscodes/mediatopic/20000818</v>
      </c>
      <c r="D823" s="31"/>
      <c r="E823" s="31"/>
      <c r="F823" s="31" t="s">
        <v>3114</v>
      </c>
      <c r="G823" s="31"/>
      <c r="H823" s="31"/>
      <c r="I823" s="32" t="s">
        <v>3115</v>
      </c>
      <c r="J823" s="97" t="s">
        <v>3116</v>
      </c>
      <c r="K823" s="26" t="str">
        <f>VLOOKUP($J823,'[1]SubjectCodes-v19'!$A$2:$E$1405,4)</f>
        <v>charity</v>
      </c>
      <c r="L823" s="27" t="str">
        <f>VLOOKUP($J823,'[1]SubjectCodes-v19'!$A$2:$E$1405,5)</f>
        <v>Philanthropic giving</v>
      </c>
      <c r="M823" s="28"/>
      <c r="N823" s="29"/>
      <c r="O823" s="29"/>
      <c r="P823" s="29"/>
    </row>
    <row r="824" spans="1:16" s="10" customFormat="1" ht="26.25">
      <c r="A824" s="10" t="s">
        <v>4286</v>
      </c>
      <c r="B824" s="30" t="s">
        <v>3117</v>
      </c>
      <c r="C824" s="23" t="str">
        <f t="shared" si="12"/>
        <v>http://cv.iptc.org/newscodes/mediatopic/20000819</v>
      </c>
      <c r="D824" s="31"/>
      <c r="E824" s="31"/>
      <c r="F824" s="31" t="s">
        <v>3118</v>
      </c>
      <c r="G824" s="31"/>
      <c r="H824" s="31"/>
      <c r="I824" s="32" t="s">
        <v>3119</v>
      </c>
      <c r="J824" s="97" t="s">
        <v>3120</v>
      </c>
      <c r="K824" s="26" t="str">
        <f>VLOOKUP($J824,'[1]SubjectCodes-v19'!$A$2:$E$1405,4)</f>
        <v>long term care</v>
      </c>
      <c r="L824" s="27" t="str">
        <f>VLOOKUP($J824,'[1]SubjectCodes-v19'!$A$2:$E$1405,5)</f>
        <v>Extensive health care because of serious illness or disability</v>
      </c>
      <c r="M824" s="28"/>
      <c r="N824" s="29"/>
      <c r="O824" s="29"/>
      <c r="P824" s="29"/>
    </row>
    <row r="825" spans="1:16" s="10" customFormat="1" ht="39">
      <c r="A825" s="10" t="s">
        <v>4286</v>
      </c>
      <c r="B825" s="30" t="s">
        <v>3121</v>
      </c>
      <c r="C825" s="23" t="str">
        <f t="shared" si="12"/>
        <v>http://cv.iptc.org/newscodes/mediatopic/20000820</v>
      </c>
      <c r="D825" s="31"/>
      <c r="E825" s="31"/>
      <c r="F825" s="31" t="s">
        <v>3122</v>
      </c>
      <c r="G825" s="31"/>
      <c r="H825" s="31"/>
      <c r="I825" s="32" t="s">
        <v>3123</v>
      </c>
      <c r="J825" s="97" t="s">
        <v>3124</v>
      </c>
      <c r="K825" s="26" t="str">
        <f>VLOOKUP($J825,'[1]SubjectCodes-v19'!$A$2:$E$1405,4)</f>
        <v>social services </v>
      </c>
      <c r="L825" s="27" t="str">
        <f>VLOOKUP($J825,'[1]SubjectCodes-v19'!$A$2:$E$1405,5)</f>
        <v>Government supported programs to improve the well-being of individuals or groups of individuals</v>
      </c>
      <c r="M825" s="28"/>
      <c r="N825" s="29"/>
      <c r="O825" s="29"/>
      <c r="P825" s="29"/>
    </row>
    <row r="826" spans="1:16" s="10" customFormat="1" ht="39">
      <c r="A826" s="10" t="s">
        <v>4286</v>
      </c>
      <c r="B826" s="30" t="s">
        <v>3125</v>
      </c>
      <c r="C826" s="23" t="str">
        <f t="shared" si="12"/>
        <v>http://cv.iptc.org/newscodes/mediatopic/15000000</v>
      </c>
      <c r="D826" s="31" t="s">
        <v>3126</v>
      </c>
      <c r="E826" s="31"/>
      <c r="F826" s="31"/>
      <c r="G826" s="31"/>
      <c r="H826" s="31"/>
      <c r="I826" s="32" t="s">
        <v>3127</v>
      </c>
      <c r="J826" s="97" t="s">
        <v>3125</v>
      </c>
      <c r="K826" s="26" t="str">
        <f>VLOOKUP($J826,'[1]SubjectCodes-v19'!$A$2:$E$1405,4)</f>
        <v>sport</v>
      </c>
      <c r="L826" s="27" t="str">
        <f>VLOOKUP($J826,'[1]SubjectCodes-v19'!$A$2:$E$1405,5)</f>
        <v>Competitive exercise involving physical effort. Organizations and bodies involved in these activities.</v>
      </c>
      <c r="M826" s="28"/>
      <c r="N826" s="29"/>
      <c r="O826" s="29"/>
      <c r="P826" s="29"/>
    </row>
    <row r="827" spans="1:16" s="10" customFormat="1" ht="39">
      <c r="A827" s="10" t="s">
        <v>4286</v>
      </c>
      <c r="B827" s="30" t="s">
        <v>3128</v>
      </c>
      <c r="C827" s="23" t="str">
        <f t="shared" si="12"/>
        <v>http://cv.iptc.org/newscodes/mediatopic/20000822</v>
      </c>
      <c r="D827" s="31"/>
      <c r="E827" s="31" t="s">
        <v>3129</v>
      </c>
      <c r="F827" s="31"/>
      <c r="G827" s="31"/>
      <c r="H827" s="31"/>
      <c r="I827" s="32" t="s">
        <v>3130</v>
      </c>
      <c r="J827" s="98" t="s">
        <v>3125</v>
      </c>
      <c r="K827" s="26" t="str">
        <f>VLOOKUP($J827,'[1]SubjectCodes-v19'!$A$2:$E$1405,4)</f>
        <v>sport</v>
      </c>
      <c r="L827" s="27" t="str">
        <f>VLOOKUP($J827,'[1]SubjectCodes-v19'!$A$2:$E$1405,5)</f>
        <v>Competitive exercise involving physical effort. Organizations and bodies involved in these activities.</v>
      </c>
      <c r="M827" s="28"/>
      <c r="N827" s="29"/>
      <c r="O827" s="29"/>
      <c r="P827" s="29"/>
    </row>
    <row r="828" spans="1:16" s="10" customFormat="1" ht="90">
      <c r="A828" s="10" t="s">
        <v>4286</v>
      </c>
      <c r="B828" s="30" t="s">
        <v>3131</v>
      </c>
      <c r="C828" s="23" t="str">
        <f t="shared" si="12"/>
        <v>http://cv.iptc.org/newscodes/mediatopic/20000823</v>
      </c>
      <c r="D828" s="31"/>
      <c r="E828" s="31"/>
      <c r="F828" s="31" t="s">
        <v>3132</v>
      </c>
      <c r="G828" s="31"/>
      <c r="H828" s="31"/>
      <c r="I828" s="32" t="s">
        <v>3133</v>
      </c>
      <c r="J828" s="97" t="s">
        <v>3134</v>
      </c>
      <c r="K828" s="26" t="str">
        <f>VLOOKUP($J828,'[1]SubjectCodes-v19'!$A$2:$E$1405,4)</f>
        <v>American football</v>
      </c>
      <c r="L828" s="27" t="str">
        <f>VLOOKUP($J828,'[1]SubjectCodes-v19'!$A$2:$E$1405,5)</f>
        <v>Team ball game that opposes two teams that have attack sections and defence sections. Each attack goes up against the other defence and attempts to move an oval-shaped ball down the field and into the end-zone to mark a touchdown and earn points. </v>
      </c>
      <c r="M828" s="28"/>
      <c r="N828" s="29"/>
      <c r="O828" s="29"/>
      <c r="P828" s="29"/>
    </row>
    <row r="829" spans="1:16" s="10" customFormat="1" ht="39">
      <c r="A829" s="10" t="s">
        <v>4286</v>
      </c>
      <c r="B829" s="30" t="s">
        <v>3135</v>
      </c>
      <c r="C829" s="23" t="str">
        <f t="shared" si="12"/>
        <v>http://cv.iptc.org/newscodes/mediatopic/20000824</v>
      </c>
      <c r="D829" s="31"/>
      <c r="E829" s="31"/>
      <c r="F829" s="31" t="s">
        <v>3136</v>
      </c>
      <c r="G829" s="31"/>
      <c r="H829" s="31"/>
      <c r="I829" s="32" t="s">
        <v>3137</v>
      </c>
      <c r="J829" s="97" t="s">
        <v>3138</v>
      </c>
      <c r="K829" s="26" t="str">
        <f>VLOOKUP($J829,'[1]SubjectCodes-v19'!$A$2:$E$1405,4)</f>
        <v>archery</v>
      </c>
      <c r="L829" s="27" t="str">
        <f>VLOOKUP($J829,'[1]SubjectCodes-v19'!$A$2:$E$1405,5)</f>
        <v>Archers use bows and arrows to aim at targets 1.22 metres in diameter which are on average 70 metres distant.</v>
      </c>
      <c r="M829" s="28"/>
      <c r="N829" s="29"/>
      <c r="O829" s="29"/>
      <c r="P829" s="29"/>
    </row>
    <row r="830" spans="1:16" s="10" customFormat="1" ht="26.25">
      <c r="A830" s="10" t="s">
        <v>4286</v>
      </c>
      <c r="B830" s="30" t="s">
        <v>3139</v>
      </c>
      <c r="C830" s="23" t="str">
        <f t="shared" si="12"/>
        <v>http://cv.iptc.org/newscodes/mediatopic/20000825</v>
      </c>
      <c r="D830" s="31"/>
      <c r="E830" s="31"/>
      <c r="F830" s="31"/>
      <c r="G830" s="31" t="s">
        <v>3140</v>
      </c>
      <c r="H830" s="31"/>
      <c r="I830" s="32" t="s">
        <v>3141</v>
      </c>
      <c r="J830" s="97" t="s">
        <v>3142</v>
      </c>
      <c r="K830" s="26" t="str">
        <f>VLOOKUP($J830,'[1]SubjectCodes-v19'!$A$2:$E$1405,4)</f>
        <v>crossbow shooting</v>
      </c>
      <c r="L830" s="27" t="str">
        <f>VLOOKUP($J830,'[1]SubjectCodes-v19'!$A$2:$E$1405,5)</f>
        <v>Shooting with crossbow on targets from different distances</v>
      </c>
      <c r="M830" s="28"/>
      <c r="N830" s="29"/>
      <c r="O830" s="29"/>
      <c r="P830" s="29"/>
    </row>
    <row r="831" spans="1:16" s="10" customFormat="1" ht="39">
      <c r="A831" s="10" t="s">
        <v>4286</v>
      </c>
      <c r="B831" s="30" t="s">
        <v>3143</v>
      </c>
      <c r="C831" s="23" t="str">
        <f t="shared" si="12"/>
        <v>http://cv.iptc.org/newscodes/mediatopic/20000826</v>
      </c>
      <c r="D831" s="31"/>
      <c r="E831" s="31"/>
      <c r="F831" s="31"/>
      <c r="G831" s="31" t="s">
        <v>3144</v>
      </c>
      <c r="H831" s="31"/>
      <c r="I831" s="32" t="s">
        <v>3145</v>
      </c>
      <c r="J831" s="97" t="s">
        <v>3138</v>
      </c>
      <c r="K831" s="26" t="str">
        <f>VLOOKUP($J831,'[1]SubjectCodes-v19'!$A$2:$E$1405,4)</f>
        <v>archery</v>
      </c>
      <c r="L831" s="27" t="str">
        <f>VLOOKUP($J831,'[1]SubjectCodes-v19'!$A$2:$E$1405,5)</f>
        <v>Archers use bows and arrows to aim at targets 1.22 metres in diameter which are on average 70 metres distant.</v>
      </c>
      <c r="M831" s="28"/>
      <c r="N831" s="29"/>
      <c r="O831" s="29"/>
      <c r="P831" s="29"/>
    </row>
    <row r="832" spans="1:16" s="10" customFormat="1" ht="51.75">
      <c r="A832" s="10" t="s">
        <v>4286</v>
      </c>
      <c r="B832" s="30" t="s">
        <v>3146</v>
      </c>
      <c r="C832" s="23" t="str">
        <f t="shared" si="12"/>
        <v>http://cv.iptc.org/newscodes/mediatopic/20000827</v>
      </c>
      <c r="D832" s="31"/>
      <c r="E832" s="31"/>
      <c r="F832" s="31" t="s">
        <v>3147</v>
      </c>
      <c r="G832" s="31"/>
      <c r="H832" s="31"/>
      <c r="I832" s="32" t="s">
        <v>3148</v>
      </c>
      <c r="J832" s="97" t="s">
        <v>3149</v>
      </c>
      <c r="K832" s="26" t="str">
        <f>VLOOKUP($J832,'[1]SubjectCodes-v19'!$A$2:$E$1405,4)</f>
        <v>athletics, track and field</v>
      </c>
      <c r="L832" s="27" t="str">
        <f>VLOOKUP($J832,'[1]SubjectCodes-v19'!$A$2:$E$1405,5)</f>
        <v>Competitions involving foot races, jumping and throwing which can be on a track inside a stadium or on outside roads</v>
      </c>
      <c r="M832" s="28"/>
      <c r="N832" s="29"/>
      <c r="O832" s="29"/>
      <c r="P832" s="29"/>
    </row>
    <row r="833" spans="1:16" s="10" customFormat="1" ht="51.75">
      <c r="A833" s="10" t="s">
        <v>4286</v>
      </c>
      <c r="B833" s="30" t="s">
        <v>3150</v>
      </c>
      <c r="C833" s="23" t="str">
        <f t="shared" si="12"/>
        <v>http://cv.iptc.org/newscodes/mediatopic/20000828</v>
      </c>
      <c r="D833" s="31"/>
      <c r="E833" s="31"/>
      <c r="F833" s="31"/>
      <c r="G833" s="31" t="s">
        <v>3151</v>
      </c>
      <c r="H833" s="31"/>
      <c r="I833" s="32" t="s">
        <v>3152</v>
      </c>
      <c r="J833" s="97" t="s">
        <v>3149</v>
      </c>
      <c r="K833" s="26" t="str">
        <f>VLOOKUP($J833,'[1]SubjectCodes-v19'!$A$2:$E$1405,4)</f>
        <v>athletics, track and field</v>
      </c>
      <c r="L833" s="27" t="str">
        <f>VLOOKUP($J833,'[1]SubjectCodes-v19'!$A$2:$E$1405,5)</f>
        <v>Competitions involving foot races, jumping and throwing which can be on a track inside a stadium or on outside roads</v>
      </c>
      <c r="M833" s="28"/>
      <c r="N833" s="29"/>
      <c r="O833" s="29"/>
      <c r="P833" s="29"/>
    </row>
    <row r="834" spans="1:16" s="10" customFormat="1" ht="90">
      <c r="A834" s="10" t="s">
        <v>4286</v>
      </c>
      <c r="B834" s="30" t="s">
        <v>3153</v>
      </c>
      <c r="C834" s="23" t="str">
        <f t="shared" si="12"/>
        <v>http://cv.iptc.org/newscodes/mediatopic/20000829</v>
      </c>
      <c r="D834" s="31"/>
      <c r="E834" s="31"/>
      <c r="F834" s="31"/>
      <c r="G834" s="31" t="s">
        <v>3154</v>
      </c>
      <c r="H834" s="31"/>
      <c r="I834" s="32" t="s">
        <v>3155</v>
      </c>
      <c r="J834" s="97" t="s">
        <v>3156</v>
      </c>
      <c r="K834" s="26" t="str">
        <f>VLOOKUP($J834,'[1]SubjectCodes-v19'!$A$2:$E$1405,4)</f>
        <v>decathlon</v>
      </c>
      <c r="L834" s="27" t="str">
        <f>VLOOKUP($J834,'[1]SubjectCodes-v19'!$A$2:$E$1405,5)</f>
        <v>Individual men's competition which involves accumulating points in 10 different disciplines over two days: 1st day - 100m, long-jump, shot-putt, high-jump, 400m. 2nd day - 110m hurdles, discus, pole-vault, javelin and 1,500 metres. </v>
      </c>
      <c r="M834" s="28"/>
      <c r="N834" s="29"/>
      <c r="O834" s="29"/>
      <c r="P834" s="29"/>
    </row>
    <row r="835" spans="1:16" s="10" customFormat="1" ht="77.25">
      <c r="A835" s="10" t="s">
        <v>4286</v>
      </c>
      <c r="B835" s="30" t="s">
        <v>3157</v>
      </c>
      <c r="C835" s="23" t="str">
        <f t="shared" si="12"/>
        <v>http://cv.iptc.org/newscodes/mediatopic/20000830</v>
      </c>
      <c r="D835" s="31"/>
      <c r="E835" s="31"/>
      <c r="F835" s="31"/>
      <c r="G835" s="31" t="s">
        <v>3158</v>
      </c>
      <c r="H835" s="31"/>
      <c r="I835" s="32" t="s">
        <v>3159</v>
      </c>
      <c r="J835" s="97" t="s">
        <v>3160</v>
      </c>
      <c r="K835" s="26" t="str">
        <f>VLOOKUP($J835,'[1]SubjectCodes-v19'!$A$2:$E$1405,4)</f>
        <v>discus throw</v>
      </c>
      <c r="L835" s="27" t="str">
        <f>VLOOKUP($J835,'[1]SubjectCodes-v19'!$A$2:$E$1405,5)</f>
        <v>Competitors stand in a netted circle with a 2.50 metres diameter and with a turning motion attempt to throw a discus weighing 2kg for men and 1kg for women as far as possible. The longest throw wins. </v>
      </c>
      <c r="M835" s="28"/>
      <c r="N835" s="29"/>
      <c r="O835" s="29"/>
      <c r="P835" s="29"/>
    </row>
    <row r="836" spans="1:16" s="10" customFormat="1" ht="77.25">
      <c r="A836" s="10" t="s">
        <v>4286</v>
      </c>
      <c r="B836" s="30" t="s">
        <v>3161</v>
      </c>
      <c r="C836" s="23" t="str">
        <f t="shared" si="12"/>
        <v>http://cv.iptc.org/newscodes/mediatopic/20000831</v>
      </c>
      <c r="D836" s="31"/>
      <c r="E836" s="31"/>
      <c r="F836" s="31"/>
      <c r="G836" s="31" t="s">
        <v>3162</v>
      </c>
      <c r="H836" s="31"/>
      <c r="I836" s="32" t="s">
        <v>3163</v>
      </c>
      <c r="J836" s="97" t="s">
        <v>3164</v>
      </c>
      <c r="K836" s="26" t="str">
        <f>VLOOKUP($J836,'[1]SubjectCodes-v19'!$A$2:$E$1405,4)</f>
        <v>hammer throw</v>
      </c>
      <c r="L836" s="27" t="str">
        <f>VLOOKUP($J836,'[1]SubjectCodes-v19'!$A$2:$E$1405,5)</f>
        <v>Competitors throw a hammer consisting of a metal ball, chain and handle as far as they can from a netted circle which is 2.13 metres in diameter. The hammer weighs 7.26 kg for men and 4 kg for women.</v>
      </c>
      <c r="M836" s="28"/>
      <c r="N836" s="29"/>
      <c r="O836" s="29"/>
      <c r="P836" s="29"/>
    </row>
    <row r="837" spans="1:16" s="10" customFormat="1" ht="64.5">
      <c r="A837" s="10" t="s">
        <v>4286</v>
      </c>
      <c r="B837" s="30" t="s">
        <v>3165</v>
      </c>
      <c r="C837" s="23" t="str">
        <f t="shared" si="12"/>
        <v>http://cv.iptc.org/newscodes/mediatopic/20000832</v>
      </c>
      <c r="D837" s="31"/>
      <c r="E837" s="31"/>
      <c r="F837" s="31"/>
      <c r="G837" s="31" t="s">
        <v>3166</v>
      </c>
      <c r="H837" s="31"/>
      <c r="I837" s="32" t="s">
        <v>3167</v>
      </c>
      <c r="J837" s="97" t="s">
        <v>3168</v>
      </c>
      <c r="K837" s="26" t="str">
        <f>VLOOKUP($J837,'[1]SubjectCodes-v19'!$A$2:$E$1405,4)</f>
        <v>heptathlon</v>
      </c>
      <c r="L837" s="27" t="str">
        <f>VLOOKUP($J837,'[1]SubjectCodes-v19'!$A$2:$E$1405,5)</f>
        <v>Individual women's competition involving seven separate disciplines over two days. 1st day - 100m hurdles, high-jump, shot-putt, 200 metres. 2nd day - long-jump, javelin, 800 metres. </v>
      </c>
      <c r="M837" s="28"/>
      <c r="N837" s="29"/>
      <c r="O837" s="29"/>
      <c r="P837" s="29"/>
    </row>
    <row r="838" spans="1:16" s="10" customFormat="1" ht="51.75">
      <c r="A838" s="10" t="s">
        <v>4286</v>
      </c>
      <c r="B838" s="30" t="s">
        <v>3169</v>
      </c>
      <c r="C838" s="23" t="str">
        <f t="shared" si="12"/>
        <v>http://cv.iptc.org/newscodes/mediatopic/20000833</v>
      </c>
      <c r="D838" s="31"/>
      <c r="E838" s="31"/>
      <c r="F838" s="31"/>
      <c r="G838" s="31" t="s">
        <v>3170</v>
      </c>
      <c r="H838" s="31"/>
      <c r="I838" s="32" t="s">
        <v>3171</v>
      </c>
      <c r="J838" s="97" t="s">
        <v>3172</v>
      </c>
      <c r="K838" s="26" t="str">
        <f>VLOOKUP($J838,'[1]SubjectCodes-v19'!$A$2:$E$1405,4)</f>
        <v>high jump</v>
      </c>
      <c r="L838" s="27" t="str">
        <f>VLOOKUP($J838,'[1]SubjectCodes-v19'!$A$2:$E$1405,5)</f>
        <v>Competitors jump as high as possible over a bar which is raised each time they clear the height. The highest clearance wins. </v>
      </c>
      <c r="M838" s="28"/>
      <c r="N838" s="29"/>
      <c r="O838" s="29"/>
      <c r="P838" s="29"/>
    </row>
    <row r="839" spans="1:16" s="10" customFormat="1" ht="26.25">
      <c r="A839" s="10" t="s">
        <v>4286</v>
      </c>
      <c r="B839" s="30" t="s">
        <v>3173</v>
      </c>
      <c r="C839" s="23" t="str">
        <f t="shared" si="12"/>
        <v>http://cv.iptc.org/newscodes/mediatopic/20000834</v>
      </c>
      <c r="D839" s="31"/>
      <c r="E839" s="31"/>
      <c r="F839" s="31"/>
      <c r="G839" s="31" t="s">
        <v>3174</v>
      </c>
      <c r="H839" s="31"/>
      <c r="I839" s="32" t="s">
        <v>3175</v>
      </c>
      <c r="J839" s="97">
        <v>15005000</v>
      </c>
      <c r="K839" s="26" t="e">
        <f>VLOOKUP($J839,'[1]SubjectCodes-v19'!$A$2:$E$1405,4)</f>
        <v>#N/A</v>
      </c>
      <c r="L839" s="27" t="e">
        <f>VLOOKUP($J839,'[1]SubjectCodes-v19'!$A$2:$E$1405,5)</f>
        <v>#N/A</v>
      </c>
      <c r="M839" s="28"/>
      <c r="N839" s="29"/>
      <c r="O839" s="29"/>
      <c r="P839" s="29"/>
    </row>
    <row r="840" spans="1:16" s="10" customFormat="1" ht="64.5">
      <c r="A840" s="10" t="s">
        <v>4286</v>
      </c>
      <c r="B840" s="30" t="s">
        <v>3176</v>
      </c>
      <c r="C840" s="23" t="str">
        <f aca="true" t="shared" si="13" ref="C840:C903">A840&amp;B840</f>
        <v>http://cv.iptc.org/newscodes/mediatopic/20000835</v>
      </c>
      <c r="D840" s="31"/>
      <c r="E840" s="31"/>
      <c r="F840" s="31"/>
      <c r="G840" s="31" t="s">
        <v>3177</v>
      </c>
      <c r="H840" s="31"/>
      <c r="I840" s="32" t="s">
        <v>3178</v>
      </c>
      <c r="J840" s="97" t="s">
        <v>3179</v>
      </c>
      <c r="K840" s="26" t="str">
        <f>VLOOKUP($J840,'[1]SubjectCodes-v19'!$A$2:$E$1405,4)</f>
        <v>javelin throw</v>
      </c>
      <c r="L840" s="27" t="str">
        <f>VLOOKUP($J840,'[1]SubjectCodes-v19'!$A$2:$E$1405,5)</f>
        <v>Competitors in a specially-designated throwing area attempt to fling a spear-like javelin as far as possible. The javelin weighs 800 grammes for men and 600 grammes for women.</v>
      </c>
      <c r="M840" s="28"/>
      <c r="N840" s="29"/>
      <c r="O840" s="29"/>
      <c r="P840" s="29"/>
    </row>
    <row r="841" spans="1:16" s="10" customFormat="1" ht="26.25">
      <c r="A841" s="10" t="s">
        <v>4286</v>
      </c>
      <c r="B841" s="30" t="s">
        <v>3180</v>
      </c>
      <c r="C841" s="23" t="str">
        <f t="shared" si="13"/>
        <v>http://cv.iptc.org/newscodes/mediatopic/20000836</v>
      </c>
      <c r="D841" s="31"/>
      <c r="E841" s="31"/>
      <c r="F841" s="31"/>
      <c r="G841" s="31" t="s">
        <v>3181</v>
      </c>
      <c r="H841" s="31"/>
      <c r="I841" s="32" t="s">
        <v>3182</v>
      </c>
      <c r="J841" s="97">
        <v>15005000</v>
      </c>
      <c r="K841" s="26" t="e">
        <f>VLOOKUP($J841,'[1]SubjectCodes-v19'!$A$2:$E$1405,4)</f>
        <v>#N/A</v>
      </c>
      <c r="L841" s="27" t="e">
        <f>VLOOKUP($J841,'[1]SubjectCodes-v19'!$A$2:$E$1405,5)</f>
        <v>#N/A</v>
      </c>
      <c r="M841" s="28"/>
      <c r="N841" s="29"/>
      <c r="O841" s="29"/>
      <c r="P841" s="29"/>
    </row>
    <row r="842" spans="1:16" s="10" customFormat="1" ht="51.75">
      <c r="A842" s="10" t="s">
        <v>4286</v>
      </c>
      <c r="B842" s="30" t="s">
        <v>3183</v>
      </c>
      <c r="C842" s="23" t="str">
        <f t="shared" si="13"/>
        <v>http://cv.iptc.org/newscodes/mediatopic/20000837</v>
      </c>
      <c r="D842" s="31"/>
      <c r="E842" s="31"/>
      <c r="F842" s="31"/>
      <c r="G842" s="31" t="s">
        <v>3184</v>
      </c>
      <c r="H842" s="31"/>
      <c r="I842" s="32" t="s">
        <v>3185</v>
      </c>
      <c r="J842" s="97" t="s">
        <v>3186</v>
      </c>
      <c r="K842" s="26" t="str">
        <f>VLOOKUP($J842,'[1]SubjectCodes-v19'!$A$2:$E$1405,4)</f>
        <v>long jump</v>
      </c>
      <c r="L842" s="27" t="str">
        <f>VLOOKUP($J842,'[1]SubjectCodes-v19'!$A$2:$E$1405,5)</f>
        <v>Competitors build up speed over a short sprint and them attempt to jump as far forward as they can from a given point into sand trap. The longest jump wins. </v>
      </c>
      <c r="M842" s="28"/>
      <c r="N842" s="29"/>
      <c r="O842" s="29"/>
      <c r="P842" s="29"/>
    </row>
    <row r="843" spans="1:16" s="10" customFormat="1" ht="26.25">
      <c r="A843" s="10" t="s">
        <v>4286</v>
      </c>
      <c r="B843" s="30" t="s">
        <v>3187</v>
      </c>
      <c r="C843" s="23" t="str">
        <f t="shared" si="13"/>
        <v>http://cv.iptc.org/newscodes/mediatopic/20000838</v>
      </c>
      <c r="D843" s="31"/>
      <c r="E843" s="31"/>
      <c r="F843" s="31"/>
      <c r="G843" s="31" t="s">
        <v>3188</v>
      </c>
      <c r="H843" s="31"/>
      <c r="I843" s="32" t="s">
        <v>3189</v>
      </c>
      <c r="J843" s="97">
        <v>15005000</v>
      </c>
      <c r="K843" s="26" t="e">
        <f>VLOOKUP($J843,'[1]SubjectCodes-v19'!$A$2:$E$1405,4)</f>
        <v>#N/A</v>
      </c>
      <c r="L843" s="27" t="e">
        <f>VLOOKUP($J843,'[1]SubjectCodes-v19'!$A$2:$E$1405,5)</f>
        <v>#N/A</v>
      </c>
      <c r="M843" s="28"/>
      <c r="N843" s="29"/>
      <c r="O843" s="29"/>
      <c r="P843" s="29"/>
    </row>
    <row r="844" spans="1:16" s="10" customFormat="1" ht="26.25">
      <c r="A844" s="10" t="s">
        <v>4286</v>
      </c>
      <c r="B844" s="30" t="s">
        <v>3190</v>
      </c>
      <c r="C844" s="23" t="str">
        <f t="shared" si="13"/>
        <v>http://cv.iptc.org/newscodes/mediatopic/20000839</v>
      </c>
      <c r="D844" s="31"/>
      <c r="E844" s="31"/>
      <c r="F844" s="31"/>
      <c r="G844" s="31" t="s">
        <v>3191</v>
      </c>
      <c r="H844" s="31"/>
      <c r="I844" s="32" t="s">
        <v>3192</v>
      </c>
      <c r="J844" s="97" t="s">
        <v>3193</v>
      </c>
      <c r="K844" s="26" t="str">
        <f>VLOOKUP($J844,'[1]SubjectCodes-v19'!$A$2:$E$1405,4)</f>
        <v>pentathlon</v>
      </c>
      <c r="L844" s="27" t="str">
        <f>VLOOKUP($J844,'[1]SubjectCodes-v19'!$A$2:$E$1405,5)</f>
        <v>Only indoor, 60m hurdles, high jump, shot put, long jump, 800 m</v>
      </c>
      <c r="M844" s="28"/>
      <c r="N844" s="29"/>
      <c r="O844" s="29"/>
      <c r="P844" s="29"/>
    </row>
    <row r="845" spans="1:16" s="10" customFormat="1" ht="51.75">
      <c r="A845" s="10" t="s">
        <v>4286</v>
      </c>
      <c r="B845" s="30" t="s">
        <v>3194</v>
      </c>
      <c r="C845" s="23" t="str">
        <f t="shared" si="13"/>
        <v>http://cv.iptc.org/newscodes/mediatopic/20000840</v>
      </c>
      <c r="D845" s="31"/>
      <c r="E845" s="31"/>
      <c r="F845" s="31"/>
      <c r="G845" s="31" t="s">
        <v>3195</v>
      </c>
      <c r="H845" s="31"/>
      <c r="I845" s="32" t="s">
        <v>3196</v>
      </c>
      <c r="J845" s="97" t="s">
        <v>3197</v>
      </c>
      <c r="K845" s="26" t="str">
        <f>VLOOKUP($J845,'[1]SubjectCodes-v19'!$A$2:$E$1405,4)</f>
        <v>pole vault</v>
      </c>
      <c r="L845" s="27" t="str">
        <f>VLOOKUP($J845,'[1]SubjectCodes-v19'!$A$2:$E$1405,5)</f>
        <v>Competitors use a flexible pole to propel themselves feet-first into the air and clear a bar which is raised higher at each round of jumps.</v>
      </c>
      <c r="M845" s="28"/>
      <c r="N845" s="29"/>
      <c r="O845" s="29"/>
      <c r="P845" s="29"/>
    </row>
    <row r="846" spans="1:16" s="10" customFormat="1" ht="26.25">
      <c r="A846" s="10" t="s">
        <v>4286</v>
      </c>
      <c r="B846" s="30" t="s">
        <v>3198</v>
      </c>
      <c r="C846" s="23" t="str">
        <f t="shared" si="13"/>
        <v>http://cv.iptc.org/newscodes/mediatopic/20000841</v>
      </c>
      <c r="D846" s="31"/>
      <c r="E846" s="31"/>
      <c r="F846" s="31"/>
      <c r="G846" s="31" t="s">
        <v>3199</v>
      </c>
      <c r="H846" s="31"/>
      <c r="I846" s="32" t="s">
        <v>3200</v>
      </c>
      <c r="J846" s="97">
        <v>15005000</v>
      </c>
      <c r="K846" s="26" t="e">
        <f>VLOOKUP($J846,'[1]SubjectCodes-v19'!$A$2:$E$1405,4)</f>
        <v>#N/A</v>
      </c>
      <c r="L846" s="27" t="e">
        <f>VLOOKUP($J846,'[1]SubjectCodes-v19'!$A$2:$E$1405,5)</f>
        <v>#N/A</v>
      </c>
      <c r="M846" s="28"/>
      <c r="N846" s="29"/>
      <c r="O846" s="29"/>
      <c r="P846" s="29"/>
    </row>
    <row r="847" spans="1:16" s="10" customFormat="1" ht="26.25">
      <c r="A847" s="10" t="s">
        <v>4286</v>
      </c>
      <c r="B847" s="30" t="s">
        <v>3201</v>
      </c>
      <c r="C847" s="23" t="str">
        <f t="shared" si="13"/>
        <v>http://cv.iptc.org/newscodes/mediatopic/20000842</v>
      </c>
      <c r="D847" s="31"/>
      <c r="E847" s="31"/>
      <c r="F847" s="31"/>
      <c r="G847" s="31" t="s">
        <v>3202</v>
      </c>
      <c r="H847" s="31"/>
      <c r="I847" s="32" t="s">
        <v>3203</v>
      </c>
      <c r="J847" s="97">
        <v>15005000</v>
      </c>
      <c r="K847" s="26" t="e">
        <f>VLOOKUP($J847,'[1]SubjectCodes-v19'!$A$2:$E$1405,4)</f>
        <v>#N/A</v>
      </c>
      <c r="L847" s="27" t="e">
        <f>VLOOKUP($J847,'[1]SubjectCodes-v19'!$A$2:$E$1405,5)</f>
        <v>#N/A</v>
      </c>
      <c r="M847" s="28"/>
      <c r="N847" s="29"/>
      <c r="O847" s="29"/>
      <c r="P847" s="29"/>
    </row>
    <row r="848" spans="1:16" s="10" customFormat="1" ht="64.5">
      <c r="A848" s="10" t="s">
        <v>4286</v>
      </c>
      <c r="B848" s="30" t="s">
        <v>3204</v>
      </c>
      <c r="C848" s="23" t="str">
        <f t="shared" si="13"/>
        <v>http://cv.iptc.org/newscodes/mediatopic/20000843</v>
      </c>
      <c r="D848" s="31"/>
      <c r="E848" s="31"/>
      <c r="F848" s="31"/>
      <c r="G848" s="31" t="s">
        <v>3205</v>
      </c>
      <c r="H848" s="31"/>
      <c r="I848" s="32" t="s">
        <v>3206</v>
      </c>
      <c r="J848" s="97" t="s">
        <v>3207</v>
      </c>
      <c r="K848" s="26" t="str">
        <f>VLOOKUP($J848,'[1]SubjectCodes-v19'!$A$2:$E$1405,4)</f>
        <v>shot put</v>
      </c>
      <c r="L848" s="27" t="str">
        <f>VLOOKUP($J848,'[1]SubjectCodes-v19'!$A$2:$E$1405,5)</f>
        <v>Competitors stand in a circle with a 2.13 metres diameter and attempt to throw a metal ball weighing 7.26 kg for men and 4kg for women as far as possible. The longest throw wins. </v>
      </c>
      <c r="M848" s="28"/>
      <c r="N848" s="29"/>
      <c r="O848" s="29"/>
      <c r="P848" s="29"/>
    </row>
    <row r="849" spans="1:16" s="10" customFormat="1" ht="26.25">
      <c r="A849" s="10" t="s">
        <v>4286</v>
      </c>
      <c r="B849" s="30" t="s">
        <v>3208</v>
      </c>
      <c r="C849" s="23" t="str">
        <f t="shared" si="13"/>
        <v>http://cv.iptc.org/newscodes/mediatopic/20000844</v>
      </c>
      <c r="D849" s="31"/>
      <c r="E849" s="31"/>
      <c r="F849" s="31"/>
      <c r="G849" s="31" t="s">
        <v>3209</v>
      </c>
      <c r="H849" s="31"/>
      <c r="I849" s="32" t="s">
        <v>3210</v>
      </c>
      <c r="J849" s="97">
        <v>15005000</v>
      </c>
      <c r="K849" s="26" t="e">
        <f>VLOOKUP($J849,'[1]SubjectCodes-v19'!$A$2:$E$1405,4)</f>
        <v>#N/A</v>
      </c>
      <c r="L849" s="27" t="e">
        <f>VLOOKUP($J849,'[1]SubjectCodes-v19'!$A$2:$E$1405,5)</f>
        <v>#N/A</v>
      </c>
      <c r="M849" s="28"/>
      <c r="N849" s="29"/>
      <c r="O849" s="29"/>
      <c r="P849" s="29"/>
    </row>
    <row r="850" spans="1:16" s="10" customFormat="1" ht="64.5">
      <c r="A850" s="10" t="s">
        <v>4286</v>
      </c>
      <c r="B850" s="30" t="s">
        <v>3211</v>
      </c>
      <c r="C850" s="23" t="str">
        <f t="shared" si="13"/>
        <v>http://cv.iptc.org/newscodes/mediatopic/20000845</v>
      </c>
      <c r="D850" s="31"/>
      <c r="E850" s="31"/>
      <c r="F850" s="31"/>
      <c r="G850" s="31" t="s">
        <v>3212</v>
      </c>
      <c r="H850" s="31"/>
      <c r="I850" s="32" t="s">
        <v>3213</v>
      </c>
      <c r="J850" s="97" t="s">
        <v>3214</v>
      </c>
      <c r="K850" s="26" t="str">
        <f>VLOOKUP($J850,'[1]SubjectCodes-v19'!$A$2:$E$1405,4)</f>
        <v>triple jump</v>
      </c>
      <c r="L850" s="27" t="str">
        <f>VLOOKUP($J850,'[1]SubjectCodes-v19'!$A$2:$E$1405,5)</f>
        <v>Competitors build up speed over a short sprint and then attempt to jump as far forward as they can using a hop, skip and a jump technique. The longest jump wins.</v>
      </c>
      <c r="M850" s="28"/>
      <c r="N850" s="29"/>
      <c r="O850" s="29"/>
      <c r="P850" s="29"/>
    </row>
    <row r="851" spans="1:16" s="10" customFormat="1" ht="15">
      <c r="A851" s="10" t="s">
        <v>4286</v>
      </c>
      <c r="B851" s="30" t="s">
        <v>3215</v>
      </c>
      <c r="C851" s="23" t="str">
        <f t="shared" si="13"/>
        <v>http://cv.iptc.org/newscodes/mediatopic/20000846</v>
      </c>
      <c r="D851" s="31"/>
      <c r="E851" s="31"/>
      <c r="F851" s="31" t="s">
        <v>3216</v>
      </c>
      <c r="G851" s="31"/>
      <c r="H851" s="31"/>
      <c r="I851" s="32" t="s">
        <v>3217</v>
      </c>
      <c r="J851" s="97" t="s">
        <v>3218</v>
      </c>
      <c r="K851" s="26" t="str">
        <f>VLOOKUP($J851,'[1]SubjectCodes-v19'!$A$2:$E$1405,4)</f>
        <v>Australian rules football</v>
      </c>
      <c r="L851" s="27" t="str">
        <f>VLOOKUP($J851,'[1]SubjectCodes-v19'!$A$2:$E$1405,5)</f>
        <v>Football played under Australian rules</v>
      </c>
      <c r="M851" s="28"/>
      <c r="N851" s="29"/>
      <c r="O851" s="29"/>
      <c r="P851" s="29"/>
    </row>
    <row r="852" spans="1:16" s="10" customFormat="1" ht="77.25">
      <c r="A852" s="10" t="s">
        <v>4286</v>
      </c>
      <c r="B852" s="30" t="s">
        <v>3219</v>
      </c>
      <c r="C852" s="23" t="str">
        <f t="shared" si="13"/>
        <v>http://cv.iptc.org/newscodes/mediatopic/20000847</v>
      </c>
      <c r="D852" s="31"/>
      <c r="E852" s="31"/>
      <c r="F852" s="31" t="s">
        <v>3220</v>
      </c>
      <c r="G852" s="31"/>
      <c r="H852" s="31"/>
      <c r="I852" s="32" t="s">
        <v>3221</v>
      </c>
      <c r="J852" s="97" t="s">
        <v>3222</v>
      </c>
      <c r="K852" s="26" t="str">
        <f>VLOOKUP($J852,'[1]SubjectCodes-v19'!$A$2:$E$1405,4)</f>
        <v>badminton</v>
      </c>
      <c r="L852" s="27" t="str">
        <f>VLOOKUP($J852,'[1]SubjectCodes-v19'!$A$2:$E$1405,5)</f>
        <v>Two players or two teams of two compete by hitting a shuttlecock weighing approximately five grams over a high net. The aim for each player/team is to prevent the shuttlecock landing on their side of the court.</v>
      </c>
      <c r="M852" s="28"/>
      <c r="N852" s="29"/>
      <c r="O852" s="29"/>
      <c r="P852" s="29"/>
    </row>
    <row r="853" spans="1:16" s="10" customFormat="1" ht="77.25">
      <c r="A853" s="10" t="s">
        <v>4286</v>
      </c>
      <c r="B853" s="30" t="s">
        <v>3223</v>
      </c>
      <c r="C853" s="23" t="str">
        <f t="shared" si="13"/>
        <v>http://cv.iptc.org/newscodes/mediatopic/20000848</v>
      </c>
      <c r="D853" s="31"/>
      <c r="E853" s="31"/>
      <c r="F853" s="31" t="s">
        <v>3224</v>
      </c>
      <c r="G853" s="31"/>
      <c r="H853" s="31"/>
      <c r="I853" s="32" t="s">
        <v>3225</v>
      </c>
      <c r="J853" s="97" t="s">
        <v>3226</v>
      </c>
      <c r="K853" s="26" t="str">
        <f>VLOOKUP($J853,'[1]SubjectCodes-v19'!$A$2:$E$1405,4)</f>
        <v>bandy</v>
      </c>
      <c r="L853" s="27" t="str">
        <f>VLOOKUP($J853,'[1]SubjectCodes-v19'!$A$2:$E$1405,5)</f>
        <v> Played outdoors on ice. The size of the ice rink is about the size of a soccer field. Skates like ice hockey. A small hard ball is used for playing. Players play with sticks, much like in ice hockey, but the sticks are shorter and more rounded.</v>
      </c>
      <c r="M853" s="28"/>
      <c r="N853" s="29"/>
      <c r="O853" s="29"/>
      <c r="P853" s="29"/>
    </row>
    <row r="854" spans="1:16" s="10" customFormat="1" ht="77.25">
      <c r="A854" s="10" t="s">
        <v>4286</v>
      </c>
      <c r="B854" s="30" t="s">
        <v>3227</v>
      </c>
      <c r="C854" s="23" t="str">
        <f t="shared" si="13"/>
        <v>http://cv.iptc.org/newscodes/mediatopic/20000849</v>
      </c>
      <c r="D854" s="31"/>
      <c r="E854" s="31"/>
      <c r="F854" s="31" t="s">
        <v>3228</v>
      </c>
      <c r="G854" s="31"/>
      <c r="H854" s="31"/>
      <c r="I854" s="32" t="s">
        <v>3229</v>
      </c>
      <c r="J854" s="97" t="s">
        <v>3230</v>
      </c>
      <c r="K854" s="26" t="str">
        <f>VLOOKUP($J854,'[1]SubjectCodes-v19'!$A$2:$E$1405,4)</f>
        <v>baseball</v>
      </c>
      <c r="L854" s="27" t="str">
        <f>VLOOKUP($J854,'[1]SubjectCodes-v19'!$A$2:$E$1405,5)</f>
        <v>A game between two teams of nine played on an enclosed ground. The team which scores the most points wins. A point is scored when a player runs around the ground marked out by four bases.</v>
      </c>
      <c r="M854" s="28"/>
      <c r="N854" s="29"/>
      <c r="O854" s="29"/>
      <c r="P854" s="29"/>
    </row>
    <row r="855" spans="1:16" s="10" customFormat="1" ht="51.75">
      <c r="A855" s="10" t="s">
        <v>4286</v>
      </c>
      <c r="B855" s="30" t="s">
        <v>3231</v>
      </c>
      <c r="C855" s="23" t="str">
        <f t="shared" si="13"/>
        <v>http://cv.iptc.org/newscodes/mediatopic/20000850</v>
      </c>
      <c r="D855" s="31"/>
      <c r="E855" s="31"/>
      <c r="F855" s="31"/>
      <c r="G855" s="31" t="s">
        <v>3232</v>
      </c>
      <c r="H855" s="31"/>
      <c r="I855" s="32" t="s">
        <v>3233</v>
      </c>
      <c r="J855" s="97" t="s">
        <v>3234</v>
      </c>
      <c r="K855" s="26" t="str">
        <f>VLOOKUP($J855,'[1]SubjectCodes-v19'!$A$2:$E$1405,4)</f>
        <v>rubberball baseball</v>
      </c>
      <c r="L855" s="27" t="str">
        <f>VLOOKUP($J855,'[1]SubjectCodes-v19'!$A$2:$E$1405,5)</f>
        <v>Sometimes called ''soft baseball,'' the game is played with a rubber baseball of varying degrees of hardness depending upon the age and level of the players.</v>
      </c>
      <c r="M855" s="28"/>
      <c r="N855" s="29"/>
      <c r="O855" s="29"/>
      <c r="P855" s="29"/>
    </row>
    <row r="856" spans="1:16" s="10" customFormat="1" ht="51.75">
      <c r="A856" s="10" t="s">
        <v>4286</v>
      </c>
      <c r="B856" s="30" t="s">
        <v>3235</v>
      </c>
      <c r="C856" s="23" t="str">
        <f t="shared" si="13"/>
        <v>http://cv.iptc.org/newscodes/mediatopic/20000851</v>
      </c>
      <c r="D856" s="31"/>
      <c r="E856" s="31"/>
      <c r="F856" s="31" t="s">
        <v>3236</v>
      </c>
      <c r="G856" s="31"/>
      <c r="H856" s="31"/>
      <c r="I856" s="32" t="s">
        <v>3237</v>
      </c>
      <c r="J856" s="97" t="s">
        <v>3238</v>
      </c>
      <c r="K856" s="26" t="str">
        <f>VLOOKUP($J856,'[1]SubjectCodes-v19'!$A$2:$E$1405,4)</f>
        <v>basketball</v>
      </c>
      <c r="L856" s="27" t="str">
        <f>VLOOKUP($J856,'[1]SubjectCodes-v19'!$A$2:$E$1405,5)</f>
        <v>Game played between two teams of five - points are scored by placing the large inflated ball into a net fixed on a ring 3.05m above the ground. </v>
      </c>
      <c r="M856" s="28"/>
      <c r="N856" s="29"/>
      <c r="O856" s="29"/>
      <c r="P856" s="29"/>
    </row>
    <row r="857" spans="1:16" s="10" customFormat="1" ht="39">
      <c r="A857" s="10" t="s">
        <v>4286</v>
      </c>
      <c r="B857" s="30" t="s">
        <v>3239</v>
      </c>
      <c r="C857" s="23" t="str">
        <f t="shared" si="13"/>
        <v>http://cv.iptc.org/newscodes/mediatopic/20000852</v>
      </c>
      <c r="D857" s="31"/>
      <c r="E857" s="31"/>
      <c r="F857" s="31" t="s">
        <v>3240</v>
      </c>
      <c r="G857" s="31"/>
      <c r="H857" s="31"/>
      <c r="I857" s="32" t="s">
        <v>3241</v>
      </c>
      <c r="J857" s="97" t="s">
        <v>3242</v>
      </c>
      <c r="K857" s="26" t="str">
        <f>VLOOKUP($J857,'[1]SubjectCodes-v19'!$A$2:$E$1405,4)</f>
        <v>biathlon</v>
      </c>
      <c r="L857" s="27" t="str">
        <f>VLOOKUP($J857,'[1]SubjectCodes-v19'!$A$2:$E$1405,5)</f>
        <v>A combination of cross country skiing and target shooting on a 12.5 K course in a pursuit format.</v>
      </c>
      <c r="M857" s="28"/>
      <c r="N857" s="29"/>
      <c r="O857" s="29"/>
      <c r="P857" s="29"/>
    </row>
    <row r="858" spans="1:16" s="10" customFormat="1" ht="51.75">
      <c r="A858" s="10" t="s">
        <v>4286</v>
      </c>
      <c r="B858" s="30" t="s">
        <v>3243</v>
      </c>
      <c r="C858" s="23" t="str">
        <f t="shared" si="13"/>
        <v>http://cv.iptc.org/newscodes/mediatopic/20000853</v>
      </c>
      <c r="D858" s="31"/>
      <c r="E858" s="31"/>
      <c r="F858" s="31" t="s">
        <v>3244</v>
      </c>
      <c r="G858" s="31"/>
      <c r="H858" s="31"/>
      <c r="I858" s="32" t="s">
        <v>3245</v>
      </c>
      <c r="J858" s="74" t="s">
        <v>3246</v>
      </c>
      <c r="K858" s="26" t="str">
        <f>VLOOKUP($J858,'[1]SubjectCodes-v19'!$A$2:$E$1405,4)</f>
        <v>billiards, snooker and pool</v>
      </c>
      <c r="L858" s="27" t="str">
        <f>VLOOKUP($J858,'[1]SubjectCodes-v19'!$A$2:$E$1405,5)</f>
        <v>A game played on a flat table covered with a cloth (baize) where players hit balls according to specific rules using a wooden cue. </v>
      </c>
      <c r="M858" s="28"/>
      <c r="N858" s="29"/>
      <c r="O858" s="29"/>
      <c r="P858" s="29"/>
    </row>
    <row r="859" spans="1:16" s="10" customFormat="1" ht="77.25">
      <c r="A859" s="10" t="s">
        <v>4286</v>
      </c>
      <c r="B859" s="30" t="s">
        <v>3247</v>
      </c>
      <c r="C859" s="23" t="str">
        <f t="shared" si="13"/>
        <v>http://cv.iptc.org/newscodes/mediatopic/20000854</v>
      </c>
      <c r="D859" s="31"/>
      <c r="E859" s="31"/>
      <c r="F859" s="31" t="s">
        <v>3248</v>
      </c>
      <c r="G859" s="31"/>
      <c r="H859" s="31"/>
      <c r="I859" s="32" t="s">
        <v>3249</v>
      </c>
      <c r="J859" s="97" t="s">
        <v>3250</v>
      </c>
      <c r="K859" s="26" t="str">
        <f>VLOOKUP($J859,'[1]SubjectCodes-v19'!$A$2:$E$1405,4)</f>
        <v>bobsleigh</v>
      </c>
      <c r="L859" s="27" t="str">
        <f>VLOOKUP($J859,'[1]SubjectCodes-v19'!$A$2:$E$1405,5)</f>
        <v>In bobsleigh two or four persons race down a course sitting in a sled that consists of a main hull, a frame, two axles and sets of runners. The total time of all heats in a competition is added together to determine the winner.</v>
      </c>
      <c r="M859" s="28"/>
      <c r="N859" s="29"/>
      <c r="O859" s="29"/>
      <c r="P859" s="29"/>
    </row>
    <row r="860" spans="1:16" s="10" customFormat="1" ht="39">
      <c r="A860" s="10" t="s">
        <v>4286</v>
      </c>
      <c r="B860" s="30" t="s">
        <v>3251</v>
      </c>
      <c r="C860" s="23" t="str">
        <f t="shared" si="13"/>
        <v>http://cv.iptc.org/newscodes/mediatopic/20000855</v>
      </c>
      <c r="D860" s="31"/>
      <c r="E860" s="31"/>
      <c r="F860" s="31" t="s">
        <v>3252</v>
      </c>
      <c r="G860" s="31"/>
      <c r="H860" s="31"/>
      <c r="I860" s="32" t="s">
        <v>3253</v>
      </c>
      <c r="J860" s="97" t="s">
        <v>3254</v>
      </c>
      <c r="K860" s="26" t="str">
        <f>VLOOKUP($J860,'[1]SubjectCodes-v19'!$A$2:$E$1405,4)</f>
        <v>bowls and petanque</v>
      </c>
      <c r="L860" s="27" t="str">
        <f>VLOOKUP($J860,'[1]SubjectCodes-v19'!$A$2:$E$1405,5)</f>
        <v>A game in which players throw bowls at a target, the winner being the player who lands closest.</v>
      </c>
      <c r="M860" s="28"/>
      <c r="N860" s="29"/>
      <c r="O860" s="29"/>
      <c r="P860" s="29"/>
    </row>
    <row r="861" spans="1:16" s="10" customFormat="1" ht="64.5">
      <c r="A861" s="10" t="s">
        <v>4286</v>
      </c>
      <c r="B861" s="30" t="s">
        <v>3255</v>
      </c>
      <c r="C861" s="23" t="str">
        <f t="shared" si="13"/>
        <v>http://cv.iptc.org/newscodes/mediatopic/20000856</v>
      </c>
      <c r="D861" s="31"/>
      <c r="E861" s="31"/>
      <c r="F861" s="31" t="s">
        <v>3256</v>
      </c>
      <c r="G861" s="31"/>
      <c r="H861" s="31"/>
      <c r="I861" s="32" t="s">
        <v>3257</v>
      </c>
      <c r="J861" s="97" t="s">
        <v>3258</v>
      </c>
      <c r="K861" s="26" t="str">
        <f>VLOOKUP($J861,'[1]SubjectCodes-v19'!$A$2:$E$1405,4)</f>
        <v>boxing</v>
      </c>
      <c r="L861" s="27" t="str">
        <f>VLOOKUP($J861,'[1]SubjectCodes-v19'!$A$2:$E$1405,5)</f>
        <v>Combat sport in which two men/women fight using only their fists covered by padded gloves in a square ring measuring 6m a side. The fight is usually split into 12 rounds of three minutes each.</v>
      </c>
      <c r="M861" s="28"/>
      <c r="N861" s="29"/>
      <c r="O861" s="29"/>
      <c r="P861" s="29"/>
    </row>
    <row r="862" spans="1:16" s="10" customFormat="1" ht="26.25">
      <c r="A862" s="10" t="s">
        <v>4286</v>
      </c>
      <c r="B862" s="30" t="s">
        <v>3259</v>
      </c>
      <c r="C862" s="23" t="str">
        <f t="shared" si="13"/>
        <v>http://cv.iptc.org/newscodes/mediatopic/20000857</v>
      </c>
      <c r="D862" s="31"/>
      <c r="E862" s="31"/>
      <c r="F862" s="31"/>
      <c r="G862" s="31" t="s">
        <v>3260</v>
      </c>
      <c r="H862" s="31"/>
      <c r="I862" s="32" t="s">
        <v>3261</v>
      </c>
      <c r="J862" s="97" t="s">
        <v>3262</v>
      </c>
      <c r="K862" s="26" t="str">
        <f>VLOOKUP($J862,'[1]SubjectCodes-v19'!$A$2:$E$1405,4)</f>
        <v>bantamweight</v>
      </c>
      <c r="L862" s="27" t="str">
        <f>VLOOKUP($J862,'[1]SubjectCodes-v19'!$A$2:$E$1405,5)</f>
        <v>weight category which varies according to the federation</v>
      </c>
      <c r="M862" s="28"/>
      <c r="N862" s="29"/>
      <c r="O862" s="29"/>
      <c r="P862" s="29"/>
    </row>
    <row r="863" spans="1:16" s="10" customFormat="1" ht="26.25">
      <c r="A863" s="10" t="s">
        <v>4286</v>
      </c>
      <c r="B863" s="30" t="s">
        <v>3263</v>
      </c>
      <c r="C863" s="23" t="str">
        <f t="shared" si="13"/>
        <v>http://cv.iptc.org/newscodes/mediatopic/20000858</v>
      </c>
      <c r="D863" s="31"/>
      <c r="E863" s="31"/>
      <c r="F863" s="31"/>
      <c r="G863" s="31" t="s">
        <v>3264</v>
      </c>
      <c r="H863" s="31"/>
      <c r="I863" s="32" t="s">
        <v>3261</v>
      </c>
      <c r="J863" s="97" t="s">
        <v>3265</v>
      </c>
      <c r="K863" s="26" t="str">
        <f>VLOOKUP($J863,'[1]SubjectCodes-v19'!$A$2:$E$1405,4)</f>
        <v>cruiserweight</v>
      </c>
      <c r="L863" s="27" t="str">
        <f>VLOOKUP($J863,'[1]SubjectCodes-v19'!$A$2:$E$1405,5)</f>
        <v>weight category which varies according to the federation</v>
      </c>
      <c r="M863" s="28"/>
      <c r="N863" s="29"/>
      <c r="O863" s="29"/>
      <c r="P863" s="29"/>
    </row>
    <row r="864" spans="1:16" s="10" customFormat="1" ht="26.25">
      <c r="A864" s="10" t="s">
        <v>4286</v>
      </c>
      <c r="B864" s="30" t="s">
        <v>3266</v>
      </c>
      <c r="C864" s="23" t="str">
        <f t="shared" si="13"/>
        <v>http://cv.iptc.org/newscodes/mediatopic/20000859</v>
      </c>
      <c r="D864" s="31"/>
      <c r="E864" s="31"/>
      <c r="F864" s="31"/>
      <c r="G864" s="31" t="s">
        <v>3267</v>
      </c>
      <c r="H864" s="31"/>
      <c r="I864" s="32" t="s">
        <v>3261</v>
      </c>
      <c r="J864" s="97" t="s">
        <v>3268</v>
      </c>
      <c r="K864" s="26" t="str">
        <f>VLOOKUP($J864,'[1]SubjectCodes-v19'!$A$2:$E$1405,4)</f>
        <v>featherweight</v>
      </c>
      <c r="L864" s="27" t="str">
        <f>VLOOKUP($J864,'[1]SubjectCodes-v19'!$A$2:$E$1405,5)</f>
        <v>weight category which varies according to the federation</v>
      </c>
      <c r="M864" s="28"/>
      <c r="N864" s="29"/>
      <c r="O864" s="29"/>
      <c r="P864" s="29"/>
    </row>
    <row r="865" spans="1:16" s="10" customFormat="1" ht="26.25">
      <c r="A865" s="10" t="s">
        <v>4286</v>
      </c>
      <c r="B865" s="30" t="s">
        <v>3269</v>
      </c>
      <c r="C865" s="23" t="str">
        <f t="shared" si="13"/>
        <v>http://cv.iptc.org/newscodes/mediatopic/20000860</v>
      </c>
      <c r="D865" s="31"/>
      <c r="E865" s="31"/>
      <c r="F865" s="31"/>
      <c r="G865" s="31" t="s">
        <v>3270</v>
      </c>
      <c r="H865" s="31"/>
      <c r="I865" s="32" t="s">
        <v>3261</v>
      </c>
      <c r="J865" s="97" t="s">
        <v>3271</v>
      </c>
      <c r="K865" s="26" t="str">
        <f>VLOOKUP($J865,'[1]SubjectCodes-v19'!$A$2:$E$1405,4)</f>
        <v>flyweight</v>
      </c>
      <c r="L865" s="27" t="str">
        <f>VLOOKUP($J865,'[1]SubjectCodes-v19'!$A$2:$E$1405,5)</f>
        <v>weight category which varies according to the federation</v>
      </c>
      <c r="M865" s="28"/>
      <c r="N865" s="40"/>
      <c r="O865" s="29"/>
      <c r="P865" s="29"/>
    </row>
    <row r="866" spans="1:16" s="10" customFormat="1" ht="26.25">
      <c r="A866" s="10" t="s">
        <v>4286</v>
      </c>
      <c r="B866" s="30" t="s">
        <v>3272</v>
      </c>
      <c r="C866" s="23" t="str">
        <f t="shared" si="13"/>
        <v>http://cv.iptc.org/newscodes/mediatopic/20000861</v>
      </c>
      <c r="D866" s="31"/>
      <c r="E866" s="31"/>
      <c r="F866" s="31"/>
      <c r="G866" s="31" t="s">
        <v>3273</v>
      </c>
      <c r="H866" s="31"/>
      <c r="I866" s="32" t="s">
        <v>3261</v>
      </c>
      <c r="J866" s="97" t="s">
        <v>3274</v>
      </c>
      <c r="K866" s="26" t="str">
        <f>VLOOKUP($J866,'[1]SubjectCodes-v19'!$A$2:$E$1405,4)</f>
        <v>heavyweight</v>
      </c>
      <c r="L866" s="27" t="str">
        <f>VLOOKUP($J866,'[1]SubjectCodes-v19'!$A$2:$E$1405,5)</f>
        <v>weight category which varies according to the federation</v>
      </c>
      <c r="M866" s="28"/>
      <c r="N866" s="29"/>
      <c r="O866" s="29"/>
      <c r="P866" s="29"/>
    </row>
    <row r="867" spans="1:16" s="10" customFormat="1" ht="26.25">
      <c r="A867" s="10" t="s">
        <v>4286</v>
      </c>
      <c r="B867" s="30" t="s">
        <v>3275</v>
      </c>
      <c r="C867" s="23" t="str">
        <f t="shared" si="13"/>
        <v>http://cv.iptc.org/newscodes/mediatopic/20000862</v>
      </c>
      <c r="D867" s="31"/>
      <c r="E867" s="31"/>
      <c r="F867" s="31"/>
      <c r="G867" s="31" t="s">
        <v>3276</v>
      </c>
      <c r="H867" s="31"/>
      <c r="I867" s="32" t="s">
        <v>3261</v>
      </c>
      <c r="J867" s="99">
        <v>15014017</v>
      </c>
      <c r="K867" s="26" t="e">
        <f>VLOOKUP($J867,'[1]SubjectCodes-v19'!$A$2:$E$1405,4)</f>
        <v>#N/A</v>
      </c>
      <c r="L867" s="27" t="e">
        <f>VLOOKUP($J867,'[1]SubjectCodes-v19'!$A$2:$E$1405,5)</f>
        <v>#N/A</v>
      </c>
      <c r="M867" s="28"/>
      <c r="N867" s="29"/>
      <c r="O867" s="29"/>
      <c r="P867" s="29"/>
    </row>
    <row r="868" spans="1:16" s="10" customFormat="1" ht="26.25">
      <c r="A868" s="10" t="s">
        <v>4286</v>
      </c>
      <c r="B868" s="30" t="s">
        <v>3277</v>
      </c>
      <c r="C868" s="23" t="str">
        <f t="shared" si="13"/>
        <v>http://cv.iptc.org/newscodes/mediatopic/20000863</v>
      </c>
      <c r="D868" s="31"/>
      <c r="E868" s="31"/>
      <c r="F868" s="31"/>
      <c r="G868" s="31" t="s">
        <v>3278</v>
      </c>
      <c r="H868" s="31"/>
      <c r="I868" s="32" t="s">
        <v>3261</v>
      </c>
      <c r="J868" s="99" t="s">
        <v>3279</v>
      </c>
      <c r="K868" s="26" t="str">
        <f>VLOOKUP($J868,'[1]SubjectCodes-v19'!$A$2:$E$1405,4)</f>
        <v>light-heavyweight</v>
      </c>
      <c r="L868" s="27" t="str">
        <f>VLOOKUP($J868,'[1]SubjectCodes-v19'!$A$2:$E$1405,5)</f>
        <v>weight category which varies according to the federation</v>
      </c>
      <c r="M868" s="28"/>
      <c r="N868" s="29"/>
      <c r="O868" s="29"/>
      <c r="P868" s="29"/>
    </row>
    <row r="869" spans="1:16" s="10" customFormat="1" ht="26.25">
      <c r="A869" s="10" t="s">
        <v>4286</v>
      </c>
      <c r="B869" s="30" t="s">
        <v>3280</v>
      </c>
      <c r="C869" s="23" t="str">
        <f t="shared" si="13"/>
        <v>http://cv.iptc.org/newscodes/mediatopic/20000864</v>
      </c>
      <c r="D869" s="31"/>
      <c r="E869" s="31"/>
      <c r="F869" s="31"/>
      <c r="G869" s="31" t="s">
        <v>3281</v>
      </c>
      <c r="H869" s="31"/>
      <c r="I869" s="32" t="s">
        <v>3261</v>
      </c>
      <c r="J869" s="99" t="s">
        <v>3282</v>
      </c>
      <c r="K869" s="26" t="str">
        <f>VLOOKUP($J869,'[1]SubjectCodes-v19'!$A$2:$E$1405,4)</f>
        <v>light-middleweight</v>
      </c>
      <c r="L869" s="27" t="str">
        <f>VLOOKUP($J869,'[1]SubjectCodes-v19'!$A$2:$E$1405,5)</f>
        <v>weight category which varies according to the federation</v>
      </c>
      <c r="M869" s="28"/>
      <c r="N869" s="29"/>
      <c r="O869" s="29"/>
      <c r="P869" s="29"/>
    </row>
    <row r="870" spans="1:16" s="10" customFormat="1" ht="26.25">
      <c r="A870" s="10" t="s">
        <v>4286</v>
      </c>
      <c r="B870" s="30" t="s">
        <v>3283</v>
      </c>
      <c r="C870" s="23" t="str">
        <f t="shared" si="13"/>
        <v>http://cv.iptc.org/newscodes/mediatopic/20000865</v>
      </c>
      <c r="D870" s="31"/>
      <c r="E870" s="31"/>
      <c r="F870" s="31"/>
      <c r="G870" s="31" t="s">
        <v>3284</v>
      </c>
      <c r="H870" s="31"/>
      <c r="I870" s="32" t="s">
        <v>3261</v>
      </c>
      <c r="J870" s="99" t="s">
        <v>3285</v>
      </c>
      <c r="K870" s="26" t="str">
        <f>VLOOKUP($J870,'[1]SubjectCodes-v19'!$A$2:$E$1405,4)</f>
        <v>light-welterweight</v>
      </c>
      <c r="L870" s="27" t="str">
        <f>VLOOKUP($J870,'[1]SubjectCodes-v19'!$A$2:$E$1405,5)</f>
        <v>weight category which varies according to the federation</v>
      </c>
      <c r="M870" s="28"/>
      <c r="N870" s="41"/>
      <c r="O870" s="29"/>
      <c r="P870" s="29"/>
    </row>
    <row r="871" spans="1:16" s="10" customFormat="1" ht="26.25">
      <c r="A871" s="10" t="s">
        <v>4286</v>
      </c>
      <c r="B871" s="30" t="s">
        <v>3286</v>
      </c>
      <c r="C871" s="23" t="str">
        <f t="shared" si="13"/>
        <v>http://cv.iptc.org/newscodes/mediatopic/20000866</v>
      </c>
      <c r="D871" s="31"/>
      <c r="E871" s="31"/>
      <c r="F871" s="31"/>
      <c r="G871" s="31" t="s">
        <v>3287</v>
      </c>
      <c r="H871" s="31"/>
      <c r="I871" s="32" t="s">
        <v>3261</v>
      </c>
      <c r="J871" s="99" t="s">
        <v>3288</v>
      </c>
      <c r="K871" s="26" t="str">
        <f>VLOOKUP($J871,'[1]SubjectCodes-v19'!$A$2:$E$1405,4)</f>
        <v>lightweight</v>
      </c>
      <c r="L871" s="27" t="str">
        <f>VLOOKUP($J871,'[1]SubjectCodes-v19'!$A$2:$E$1405,5)</f>
        <v>Where a weight category is imposed on competitors</v>
      </c>
      <c r="M871" s="28"/>
      <c r="N871" s="42"/>
      <c r="O871" s="43"/>
      <c r="P871" s="43"/>
    </row>
    <row r="872" spans="1:16" s="10" customFormat="1" ht="26.25">
      <c r="A872" s="10" t="s">
        <v>4286</v>
      </c>
      <c r="B872" s="30" t="s">
        <v>3289</v>
      </c>
      <c r="C872" s="23" t="str">
        <f t="shared" si="13"/>
        <v>http://cv.iptc.org/newscodes/mediatopic/20000867</v>
      </c>
      <c r="D872" s="31"/>
      <c r="E872" s="31"/>
      <c r="F872" s="31"/>
      <c r="G872" s="31" t="s">
        <v>3290</v>
      </c>
      <c r="H872" s="31"/>
      <c r="I872" s="32" t="s">
        <v>3261</v>
      </c>
      <c r="J872" s="100" t="s">
        <v>3291</v>
      </c>
      <c r="K872" s="26" t="str">
        <f>VLOOKUP($J872,'[1]SubjectCodes-v19'!$A$2:$E$1405,4)</f>
        <v>middleweight</v>
      </c>
      <c r="L872" s="27" t="str">
        <f>VLOOKUP($J872,'[1]SubjectCodes-v19'!$A$2:$E$1405,5)</f>
        <v>weight category which varies according to the federation</v>
      </c>
      <c r="M872" s="28"/>
      <c r="N872" s="29"/>
      <c r="O872" s="29"/>
      <c r="P872" s="29"/>
    </row>
    <row r="873" spans="1:16" s="10" customFormat="1" ht="64.5">
      <c r="A873" s="10" t="s">
        <v>4286</v>
      </c>
      <c r="B873" s="30" t="s">
        <v>3292</v>
      </c>
      <c r="C873" s="23" t="str">
        <f t="shared" si="13"/>
        <v>http://cv.iptc.org/newscodes/mediatopic/20000868</v>
      </c>
      <c r="D873" s="31"/>
      <c r="E873" s="31"/>
      <c r="F873" s="31"/>
      <c r="G873" s="31" t="s">
        <v>3293</v>
      </c>
      <c r="H873" s="31"/>
      <c r="I873" s="32" t="s">
        <v>3261</v>
      </c>
      <c r="J873" s="97" t="s">
        <v>3258</v>
      </c>
      <c r="K873" s="26" t="str">
        <f>VLOOKUP($J873,'[1]SubjectCodes-v19'!$A$2:$E$1405,4)</f>
        <v>boxing</v>
      </c>
      <c r="L873" s="27" t="str">
        <f>VLOOKUP($J873,'[1]SubjectCodes-v19'!$A$2:$E$1405,5)</f>
        <v>Combat sport in which two men/women fight using only their fists covered by padded gloves in a square ring measuring 6m a side. The fight is usually split into 12 rounds of three minutes each.</v>
      </c>
      <c r="M873" s="28"/>
      <c r="N873" s="29"/>
      <c r="O873" s="29"/>
      <c r="P873" s="29"/>
    </row>
    <row r="874" spans="1:16" s="10" customFormat="1" ht="26.25">
      <c r="A874" s="10" t="s">
        <v>4286</v>
      </c>
      <c r="B874" s="30" t="s">
        <v>3294</v>
      </c>
      <c r="C874" s="23" t="str">
        <f t="shared" si="13"/>
        <v>http://cv.iptc.org/newscodes/mediatopic/20000869</v>
      </c>
      <c r="D874" s="31"/>
      <c r="E874" s="31"/>
      <c r="F874" s="31"/>
      <c r="G874" s="31" t="s">
        <v>3295</v>
      </c>
      <c r="H874" s="31"/>
      <c r="I874" s="32" t="s">
        <v>3261</v>
      </c>
      <c r="J874" s="101" t="s">
        <v>3296</v>
      </c>
      <c r="K874" s="26" t="str">
        <f>VLOOKUP($J874,'[1]SubjectCodes-v19'!$A$2:$E$1405,4)</f>
        <v>super-bantamweight</v>
      </c>
      <c r="L874" s="27" t="str">
        <f>VLOOKUP($J874,'[1]SubjectCodes-v19'!$A$2:$E$1405,5)</f>
        <v>weight category which varies according to the federation</v>
      </c>
      <c r="M874" s="28"/>
      <c r="N874" s="29"/>
      <c r="O874" s="29"/>
      <c r="P874" s="29"/>
    </row>
    <row r="875" spans="1:16" s="10" customFormat="1" ht="26.25">
      <c r="A875" s="10" t="s">
        <v>4286</v>
      </c>
      <c r="B875" s="30" t="s">
        <v>3297</v>
      </c>
      <c r="C875" s="23" t="str">
        <f t="shared" si="13"/>
        <v>http://cv.iptc.org/newscodes/mediatopic/20000870</v>
      </c>
      <c r="D875" s="31"/>
      <c r="E875" s="31"/>
      <c r="F875" s="31"/>
      <c r="G875" s="31" t="s">
        <v>3298</v>
      </c>
      <c r="H875" s="31"/>
      <c r="I875" s="32" t="s">
        <v>3261</v>
      </c>
      <c r="J875" s="101" t="s">
        <v>3299</v>
      </c>
      <c r="K875" s="26" t="str">
        <f>VLOOKUP($J875,'[1]SubjectCodes-v19'!$A$2:$E$1405,4)</f>
        <v>super-featherweight</v>
      </c>
      <c r="L875" s="27" t="str">
        <f>VLOOKUP($J875,'[1]SubjectCodes-v19'!$A$2:$E$1405,5)</f>
        <v>weight category which varies according to the federation</v>
      </c>
      <c r="M875" s="28"/>
      <c r="N875" s="29"/>
      <c r="O875" s="29"/>
      <c r="P875" s="29"/>
    </row>
    <row r="876" spans="1:16" s="10" customFormat="1" ht="26.25">
      <c r="A876" s="10" t="s">
        <v>4286</v>
      </c>
      <c r="B876" s="30" t="s">
        <v>3300</v>
      </c>
      <c r="C876" s="23" t="str">
        <f t="shared" si="13"/>
        <v>http://cv.iptc.org/newscodes/mediatopic/20000871</v>
      </c>
      <c r="D876" s="31"/>
      <c r="E876" s="31"/>
      <c r="F876" s="31"/>
      <c r="G876" s="31" t="s">
        <v>3301</v>
      </c>
      <c r="H876" s="31"/>
      <c r="I876" s="32" t="s">
        <v>3261</v>
      </c>
      <c r="J876" s="101" t="s">
        <v>3302</v>
      </c>
      <c r="K876" s="26" t="str">
        <f>VLOOKUP($J876,'[1]SubjectCodes-v19'!$A$2:$E$1405,4)</f>
        <v>super-flyweight</v>
      </c>
      <c r="L876" s="27" t="str">
        <f>VLOOKUP($J876,'[1]SubjectCodes-v19'!$A$2:$E$1405,5)</f>
        <v>weight category which varies according to the federation</v>
      </c>
      <c r="M876" s="28"/>
      <c r="N876" s="29"/>
      <c r="O876" s="29"/>
      <c r="P876" s="29"/>
    </row>
    <row r="877" spans="1:16" s="10" customFormat="1" ht="26.25">
      <c r="A877" s="10" t="s">
        <v>4286</v>
      </c>
      <c r="B877" s="30" t="s">
        <v>3303</v>
      </c>
      <c r="C877" s="23" t="str">
        <f t="shared" si="13"/>
        <v>http://cv.iptc.org/newscodes/mediatopic/20000872</v>
      </c>
      <c r="D877" s="31"/>
      <c r="E877" s="31"/>
      <c r="F877" s="31"/>
      <c r="G877" s="31" t="s">
        <v>3304</v>
      </c>
      <c r="H877" s="31"/>
      <c r="I877" s="32" t="s">
        <v>3261</v>
      </c>
      <c r="J877" s="101" t="s">
        <v>3305</v>
      </c>
      <c r="K877" s="26" t="str">
        <f>VLOOKUP($J877,'[1]SubjectCodes-v19'!$A$2:$E$1405,4)</f>
        <v>super-heavyweight</v>
      </c>
      <c r="L877" s="27" t="str">
        <f>VLOOKUP($J877,'[1]SubjectCodes-v19'!$A$2:$E$1405,5)</f>
        <v>weight category which varies according to the federation</v>
      </c>
      <c r="M877" s="28"/>
      <c r="N877" s="29"/>
      <c r="O877" s="29"/>
      <c r="P877" s="29"/>
    </row>
    <row r="878" spans="1:16" s="10" customFormat="1" ht="26.25">
      <c r="A878" s="10" t="s">
        <v>4286</v>
      </c>
      <c r="B878" s="30" t="s">
        <v>3306</v>
      </c>
      <c r="C878" s="23" t="str">
        <f t="shared" si="13"/>
        <v>http://cv.iptc.org/newscodes/mediatopic/20000873</v>
      </c>
      <c r="D878" s="31"/>
      <c r="E878" s="31"/>
      <c r="F878" s="31"/>
      <c r="G878" s="31" t="s">
        <v>3307</v>
      </c>
      <c r="H878" s="31"/>
      <c r="I878" s="32" t="s">
        <v>3261</v>
      </c>
      <c r="J878" s="101" t="s">
        <v>3308</v>
      </c>
      <c r="K878" s="26" t="str">
        <f>VLOOKUP($J878,'[1]SubjectCodes-v19'!$A$2:$E$1405,4)</f>
        <v>super-middleweight</v>
      </c>
      <c r="L878" s="27" t="str">
        <f>VLOOKUP($J878,'[1]SubjectCodes-v19'!$A$2:$E$1405,5)</f>
        <v>weight category which varies according to the federation</v>
      </c>
      <c r="M878" s="28"/>
      <c r="N878" s="29"/>
      <c r="O878" s="29"/>
      <c r="P878" s="29"/>
    </row>
    <row r="879" spans="1:16" s="10" customFormat="1" ht="26.25">
      <c r="A879" s="10" t="s">
        <v>4286</v>
      </c>
      <c r="B879" s="30" t="s">
        <v>3309</v>
      </c>
      <c r="C879" s="23" t="str">
        <f t="shared" si="13"/>
        <v>http://cv.iptc.org/newscodes/mediatopic/20000874</v>
      </c>
      <c r="D879" s="31"/>
      <c r="E879" s="31"/>
      <c r="F879" s="31"/>
      <c r="G879" s="31" t="s">
        <v>3310</v>
      </c>
      <c r="H879" s="31"/>
      <c r="I879" s="32" t="s">
        <v>3261</v>
      </c>
      <c r="J879" s="101" t="s">
        <v>3311</v>
      </c>
      <c r="K879" s="26" t="str">
        <f>VLOOKUP($J879,'[1]SubjectCodes-v19'!$A$2:$E$1405,4)</f>
        <v>welterweight</v>
      </c>
      <c r="L879" s="27" t="str">
        <f>VLOOKUP($J879,'[1]SubjectCodes-v19'!$A$2:$E$1405,5)</f>
        <v>weight category which varies according to the federation</v>
      </c>
      <c r="M879" s="28"/>
      <c r="N879" s="29"/>
      <c r="O879" s="29"/>
      <c r="P879" s="29"/>
    </row>
    <row r="880" spans="1:16" s="10" customFormat="1" ht="26.25">
      <c r="A880" s="10" t="s">
        <v>4286</v>
      </c>
      <c r="B880" s="30" t="s">
        <v>3312</v>
      </c>
      <c r="C880" s="23" t="str">
        <f t="shared" si="13"/>
        <v>http://cv.iptc.org/newscodes/mediatopic/20000875</v>
      </c>
      <c r="D880" s="31"/>
      <c r="E880" s="31"/>
      <c r="F880" s="31" t="s">
        <v>3313</v>
      </c>
      <c r="G880" s="31"/>
      <c r="H880" s="31"/>
      <c r="I880" s="32" t="s">
        <v>3314</v>
      </c>
      <c r="J880" s="101" t="s">
        <v>3315</v>
      </c>
      <c r="K880" s="26" t="str">
        <f>VLOOKUP($J880,'[1]SubjectCodes-v19'!$A$2:$E$1405,4)</f>
        <v>bullfighting</v>
      </c>
      <c r="L880" s="27" t="str">
        <f>VLOOKUP($J880,'[1]SubjectCodes-v19'!$A$2:$E$1405,5)</f>
        <v>Classical contest pitting  man against  the bull</v>
      </c>
      <c r="M880" s="28"/>
      <c r="N880" s="29"/>
      <c r="O880" s="29"/>
      <c r="P880" s="29"/>
    </row>
    <row r="881" spans="1:16" s="10" customFormat="1" ht="15">
      <c r="A881" s="10" t="s">
        <v>4286</v>
      </c>
      <c r="B881" s="30" t="s">
        <v>3316</v>
      </c>
      <c r="C881" s="23" t="str">
        <f t="shared" si="13"/>
        <v>http://cv.iptc.org/newscodes/mediatopic/20000876</v>
      </c>
      <c r="D881" s="31"/>
      <c r="E881" s="31"/>
      <c r="F881" s="31" t="s">
        <v>3317</v>
      </c>
      <c r="G881" s="31"/>
      <c r="H881" s="31"/>
      <c r="I881" s="32" t="s">
        <v>3318</v>
      </c>
      <c r="J881" s="101" t="s">
        <v>3319</v>
      </c>
      <c r="K881" s="26" t="str">
        <f>VLOOKUP($J881,'[1]SubjectCodes-v19'!$A$2:$E$1405,4)</f>
        <v>Canadian football</v>
      </c>
      <c r="L881" s="27" t="str">
        <f>VLOOKUP($J881,'[1]SubjectCodes-v19'!$A$2:$E$1405,5)</f>
        <v>Football played under Canadian rules</v>
      </c>
      <c r="M881" s="28"/>
      <c r="N881" s="29"/>
      <c r="O881" s="29"/>
      <c r="P881" s="29"/>
    </row>
    <row r="882" spans="1:16" s="10" customFormat="1" ht="26.25">
      <c r="A882" s="10" t="s">
        <v>4286</v>
      </c>
      <c r="B882" s="30" t="s">
        <v>3320</v>
      </c>
      <c r="C882" s="23" t="str">
        <f t="shared" si="13"/>
        <v>http://cv.iptc.org/newscodes/mediatopic/20000877</v>
      </c>
      <c r="D882" s="31"/>
      <c r="E882" s="31"/>
      <c r="F882" s="31" t="s">
        <v>3321</v>
      </c>
      <c r="G882" s="31"/>
      <c r="H882" s="31"/>
      <c r="I882" s="32" t="s">
        <v>3322</v>
      </c>
      <c r="J882" s="74" t="s">
        <v>3323</v>
      </c>
      <c r="K882" s="26" t="str">
        <f>VLOOKUP($J882,'[1]SubjectCodes-v19'!$A$2:$E$1405,4)</f>
        <v>canoeing and kayaking</v>
      </c>
      <c r="L882" s="27" t="str">
        <f>VLOOKUP($J882,'[1]SubjectCodes-v19'!$A$2:$E$1405,5)</f>
        <v>races in either 'white' or 'dead' water</v>
      </c>
      <c r="M882" s="28"/>
      <c r="N882" s="44"/>
      <c r="O882" s="29"/>
      <c r="P882" s="29"/>
    </row>
    <row r="883" spans="1:16" s="10" customFormat="1" ht="26.25">
      <c r="A883" s="10" t="s">
        <v>4286</v>
      </c>
      <c r="B883" s="30" t="s">
        <v>3324</v>
      </c>
      <c r="C883" s="23" t="str">
        <f t="shared" si="13"/>
        <v>http://cv.iptc.org/newscodes/mediatopic/20000878</v>
      </c>
      <c r="D883" s="31"/>
      <c r="E883" s="31"/>
      <c r="F883" s="31"/>
      <c r="G883" s="31" t="s">
        <v>3325</v>
      </c>
      <c r="H883" s="31"/>
      <c r="I883" s="32" t="s">
        <v>3326</v>
      </c>
      <c r="J883" s="101" t="s">
        <v>3327</v>
      </c>
      <c r="K883" s="26" t="str">
        <f>VLOOKUP($J883,'[1]SubjectCodes-v19'!$A$2:$E$1405,4)</f>
        <v>C1</v>
      </c>
      <c r="L883" s="27" t="str">
        <f>VLOOKUP($J883,'[1]SubjectCodes-v19'!$A$2:$E$1405,5)</f>
        <v>One-seater canoe (open boat with competitor using a single bladed paddle.</v>
      </c>
      <c r="M883" s="28"/>
      <c r="N883" s="29"/>
      <c r="O883" s="29"/>
      <c r="P883" s="29"/>
    </row>
    <row r="884" spans="1:16" s="10" customFormat="1" ht="26.25">
      <c r="A884" s="10" t="s">
        <v>4286</v>
      </c>
      <c r="B884" s="30" t="s">
        <v>3328</v>
      </c>
      <c r="C884" s="23" t="str">
        <f t="shared" si="13"/>
        <v>http://cv.iptc.org/newscodes/mediatopic/20000879</v>
      </c>
      <c r="D884" s="31"/>
      <c r="E884" s="31"/>
      <c r="F884" s="31"/>
      <c r="G884" s="31" t="s">
        <v>3329</v>
      </c>
      <c r="H884" s="31"/>
      <c r="I884" s="32" t="s">
        <v>3330</v>
      </c>
      <c r="J884" s="102" t="s">
        <v>3331</v>
      </c>
      <c r="K884" s="26" t="str">
        <f>VLOOKUP($J884,'[1]SubjectCodes-v19'!$A$2:$E$1405,4)</f>
        <v>C2</v>
      </c>
      <c r="L884" s="27" t="str">
        <f>VLOOKUP($J884,'[1]SubjectCodes-v19'!$A$2:$E$1405,5)</f>
        <v>Two-seater canoe (open boat) - competitors use a single bladed paddle.</v>
      </c>
      <c r="M884" s="28"/>
      <c r="N884" s="29"/>
      <c r="O884" s="29"/>
      <c r="P884" s="29"/>
    </row>
    <row r="885" spans="1:16" s="10" customFormat="1" ht="26.25">
      <c r="A885" s="10" t="s">
        <v>4286</v>
      </c>
      <c r="B885" s="30" t="s">
        <v>3332</v>
      </c>
      <c r="C885" s="23" t="str">
        <f t="shared" si="13"/>
        <v>http://cv.iptc.org/newscodes/mediatopic/20000880</v>
      </c>
      <c r="D885" s="31"/>
      <c r="E885" s="31"/>
      <c r="F885" s="31"/>
      <c r="G885" s="31" t="s">
        <v>3333</v>
      </c>
      <c r="H885" s="31"/>
      <c r="I885" s="32" t="s">
        <v>3334</v>
      </c>
      <c r="J885" s="74" t="s">
        <v>3335</v>
      </c>
      <c r="K885" s="26" t="str">
        <f>VLOOKUP($J885,'[1]SubjectCodes-v19'!$A$2:$E$1405,4)</f>
        <v>C4</v>
      </c>
      <c r="L885" s="27" t="str">
        <f>VLOOKUP($J885,'[1]SubjectCodes-v19'!$A$2:$E$1405,5)</f>
        <v>Four-seater canoe (open boat) with each competitor using a single bladed paddle.</v>
      </c>
      <c r="M885" s="28"/>
      <c r="N885" s="29"/>
      <c r="O885" s="29"/>
      <c r="P885" s="29"/>
    </row>
    <row r="886" spans="1:16" s="10" customFormat="1" ht="26.25">
      <c r="A886" s="10" t="s">
        <v>4286</v>
      </c>
      <c r="B886" s="30" t="s">
        <v>3336</v>
      </c>
      <c r="C886" s="23" t="str">
        <f t="shared" si="13"/>
        <v>http://cv.iptc.org/newscodes/mediatopic/20000881</v>
      </c>
      <c r="D886" s="31"/>
      <c r="E886" s="31"/>
      <c r="F886" s="31"/>
      <c r="G886" s="31" t="s">
        <v>3337</v>
      </c>
      <c r="H886" s="31"/>
      <c r="I886" s="32" t="s">
        <v>3338</v>
      </c>
      <c r="J886" s="78" t="s">
        <v>3339</v>
      </c>
      <c r="K886" s="26" t="str">
        <f>VLOOKUP($J886,'[1]SubjectCodes-v19'!$A$2:$E$1405,4)</f>
        <v>canoe sailing</v>
      </c>
      <c r="L886" s="27" t="str">
        <f>VLOOKUP($J886,'[1]SubjectCodes-v19'!$A$2:$E$1405,5)</f>
        <v>A race involving a canoe equipped with a sail.</v>
      </c>
      <c r="M886" s="28"/>
      <c r="N886" s="29"/>
      <c r="O886" s="29"/>
      <c r="P886" s="29"/>
    </row>
    <row r="887" spans="1:16" s="10" customFormat="1" ht="26.25">
      <c r="A887" s="10" t="s">
        <v>4286</v>
      </c>
      <c r="B887" s="30" t="s">
        <v>3340</v>
      </c>
      <c r="C887" s="23" t="str">
        <f t="shared" si="13"/>
        <v>http://cv.iptc.org/newscodes/mediatopic/20000882</v>
      </c>
      <c r="D887" s="31"/>
      <c r="E887" s="31"/>
      <c r="F887" s="31"/>
      <c r="G887" s="31" t="s">
        <v>3341</v>
      </c>
      <c r="H887" s="31"/>
      <c r="I887" s="32" t="s">
        <v>3342</v>
      </c>
      <c r="J887" s="103" t="s">
        <v>3343</v>
      </c>
      <c r="K887" s="26" t="str">
        <f>VLOOKUP($J887,'[1]SubjectCodes-v19'!$A$2:$E$1405,4)</f>
        <v>pontoniering</v>
      </c>
      <c r="L887" s="27" t="str">
        <f>VLOOKUP($J887,'[1]SubjectCodes-v19'!$A$2:$E$1405,5)</f>
        <v>Team sport, military tradition, similar to canoe regatta, in boats</v>
      </c>
      <c r="M887" s="28"/>
      <c r="N887" s="29"/>
      <c r="O887" s="29"/>
      <c r="P887" s="29"/>
    </row>
    <row r="888" spans="1:16" s="10" customFormat="1" ht="26.25">
      <c r="A888" s="10" t="s">
        <v>4286</v>
      </c>
      <c r="B888" s="30" t="s">
        <v>3344</v>
      </c>
      <c r="C888" s="23" t="str">
        <f t="shared" si="13"/>
        <v>http://cv.iptc.org/newscodes/mediatopic/20000883</v>
      </c>
      <c r="D888" s="31"/>
      <c r="E888" s="31"/>
      <c r="F888" s="31" t="s">
        <v>3345</v>
      </c>
      <c r="G888" s="31"/>
      <c r="H888" s="31"/>
      <c r="I888" s="32" t="s">
        <v>3346</v>
      </c>
      <c r="J888" s="103" t="s">
        <v>3347</v>
      </c>
      <c r="K888" s="26" t="str">
        <f>VLOOKUP($J888,'[1]SubjectCodes-v19'!$A$2:$E$1405,4)</f>
        <v>casting</v>
      </c>
      <c r="L888" s="27" t="str">
        <f>VLOOKUP($J888,'[1]SubjectCodes-v19'!$A$2:$E$1405,5)</f>
        <v>Using fishing equipment to hit a target and score points</v>
      </c>
      <c r="M888" s="28"/>
      <c r="N888" s="29"/>
      <c r="O888" s="29"/>
      <c r="P888" s="29"/>
    </row>
    <row r="889" spans="1:16" s="10" customFormat="1" ht="15">
      <c r="A889" s="10" t="s">
        <v>4286</v>
      </c>
      <c r="B889" s="30" t="s">
        <v>3348</v>
      </c>
      <c r="C889" s="23" t="str">
        <f t="shared" si="13"/>
        <v>http://cv.iptc.org/newscodes/mediatopic/20000884</v>
      </c>
      <c r="D889" s="31"/>
      <c r="E889" s="31"/>
      <c r="F889" s="31" t="s">
        <v>3349</v>
      </c>
      <c r="G889" s="31"/>
      <c r="H889" s="31"/>
      <c r="I889" s="32" t="s">
        <v>3350</v>
      </c>
      <c r="J889" s="103" t="s">
        <v>3351</v>
      </c>
      <c r="K889" s="26" t="str">
        <f>VLOOKUP($J889,'[1]SubjectCodes-v19'!$A$2:$E$1405,4)</f>
        <v>climbing</v>
      </c>
      <c r="L889" s="27" t="str">
        <f>VLOOKUP($J889,'[1]SubjectCodes-v19'!$A$2:$E$1405,5)</f>
        <v>mountain sports</v>
      </c>
      <c r="M889" s="28"/>
      <c r="N889" s="29"/>
      <c r="O889" s="29"/>
      <c r="P889" s="29"/>
    </row>
    <row r="890" spans="1:16" s="10" customFormat="1" ht="26.25">
      <c r="A890" s="10" t="s">
        <v>4286</v>
      </c>
      <c r="B890" s="30" t="s">
        <v>3352</v>
      </c>
      <c r="C890" s="23" t="str">
        <f t="shared" si="13"/>
        <v>http://cv.iptc.org/newscodes/mediatopic/20000885</v>
      </c>
      <c r="D890" s="31"/>
      <c r="E890" s="31"/>
      <c r="F890" s="31"/>
      <c r="G890" s="31" t="s">
        <v>3353</v>
      </c>
      <c r="H890" s="31"/>
      <c r="I890" s="32" t="s">
        <v>3354</v>
      </c>
      <c r="J890" s="104" t="s">
        <v>3351</v>
      </c>
      <c r="K890" s="26" t="str">
        <f>VLOOKUP($J890,'[1]SubjectCodes-v19'!$A$2:$E$1405,4)</f>
        <v>climbing</v>
      </c>
      <c r="L890" s="27" t="str">
        <f>VLOOKUP($J890,'[1]SubjectCodes-v19'!$A$2:$E$1405,5)</f>
        <v>mountain sports</v>
      </c>
      <c r="M890" s="28"/>
      <c r="N890" s="29"/>
      <c r="O890" s="29"/>
      <c r="P890" s="29"/>
    </row>
    <row r="891" spans="1:16" s="10" customFormat="1" ht="15">
      <c r="A891" s="10" t="s">
        <v>4286</v>
      </c>
      <c r="B891" s="30" t="s">
        <v>3355</v>
      </c>
      <c r="C891" s="23" t="str">
        <f t="shared" si="13"/>
        <v>http://cv.iptc.org/newscodes/mediatopic/20000886</v>
      </c>
      <c r="D891" s="31"/>
      <c r="E891" s="31"/>
      <c r="F891" s="31"/>
      <c r="G891" s="31" t="s">
        <v>3356</v>
      </c>
      <c r="H891" s="31"/>
      <c r="I891" s="32" t="s">
        <v>3357</v>
      </c>
      <c r="J891" s="103" t="s">
        <v>3358</v>
      </c>
      <c r="K891" s="26" t="str">
        <f>VLOOKUP($J891,'[1]SubjectCodes-v19'!$A$2:$E$1405,4)</f>
        <v>mountaineering</v>
      </c>
      <c r="L891" s="27" t="str">
        <f>VLOOKUP($J891,'[1]SubjectCodes-v19'!$A$2:$E$1405,5)</f>
        <v>Alpine climbing </v>
      </c>
      <c r="M891" s="28"/>
      <c r="N891" s="29"/>
      <c r="O891" s="29"/>
      <c r="P891" s="29"/>
    </row>
    <row r="892" spans="1:16" s="10" customFormat="1" ht="39">
      <c r="A892" s="10" t="s">
        <v>4286</v>
      </c>
      <c r="B892" s="30" t="s">
        <v>3359</v>
      </c>
      <c r="C892" s="23" t="str">
        <f t="shared" si="13"/>
        <v>http://cv.iptc.org/newscodes/mediatopic/20000887</v>
      </c>
      <c r="D892" s="31"/>
      <c r="E892" s="31"/>
      <c r="F892" s="31"/>
      <c r="G892" s="31" t="s">
        <v>3360</v>
      </c>
      <c r="H892" s="31"/>
      <c r="I892" s="32" t="s">
        <v>3361</v>
      </c>
      <c r="J892" s="103" t="s">
        <v>3362</v>
      </c>
      <c r="K892" s="26" t="str">
        <f>VLOOKUP($J892,'[1]SubjectCodes-v19'!$A$2:$E$1405,4)</f>
        <v>sport climbing</v>
      </c>
      <c r="L892" s="27" t="str">
        <f>VLOOKUP($J892,'[1]SubjectCodes-v19'!$A$2:$E$1405,5)</f>
        <v>Sport climbing as a special category: individual competition, on an artificial wall with time measurement</v>
      </c>
      <c r="M892" s="28"/>
      <c r="N892" s="29"/>
      <c r="O892" s="29"/>
      <c r="P892" s="29"/>
    </row>
    <row r="893" spans="1:16" s="10" customFormat="1" ht="90">
      <c r="A893" s="10" t="s">
        <v>4286</v>
      </c>
      <c r="B893" s="30" t="s">
        <v>3363</v>
      </c>
      <c r="C893" s="23" t="str">
        <f t="shared" si="13"/>
        <v>http://cv.iptc.org/newscodes/mediatopic/20000888</v>
      </c>
      <c r="D893" s="31"/>
      <c r="E893" s="31"/>
      <c r="F893" s="31" t="s">
        <v>3364</v>
      </c>
      <c r="G893" s="31"/>
      <c r="H893" s="31"/>
      <c r="I893" s="32" t="s">
        <v>3365</v>
      </c>
      <c r="J893" s="103" t="s">
        <v>3366</v>
      </c>
      <c r="K893" s="26" t="str">
        <f>VLOOKUP($J893,'[1]SubjectCodes-v19'!$A$2:$E$1405,4)</f>
        <v>cricket</v>
      </c>
      <c r="L893" s="27" t="str">
        <f>VLOOKUP($J893,'[1]SubjectCodes-v19'!$A$2:$E$1405,5)</f>
        <v>Ball sport involving two teams of 11 players, balls, bats and wickets. The aim is to score as many runs as possible, and to get the opposing team 'out'. A 'run' involves a player running between two wickets. The opposing team try to get their rivals 'out'</v>
      </c>
      <c r="M893" s="28"/>
      <c r="N893" s="29"/>
      <c r="O893" s="29"/>
      <c r="P893" s="29"/>
    </row>
    <row r="894" spans="1:16" s="10" customFormat="1" ht="15">
      <c r="A894" s="10" t="s">
        <v>4286</v>
      </c>
      <c r="B894" s="30" t="s">
        <v>3367</v>
      </c>
      <c r="C894" s="23" t="str">
        <f t="shared" si="13"/>
        <v>http://cv.iptc.org/newscodes/mediatopic/20000889</v>
      </c>
      <c r="D894" s="31"/>
      <c r="E894" s="31"/>
      <c r="F894" s="31" t="s">
        <v>3368</v>
      </c>
      <c r="G894" s="31"/>
      <c r="H894" s="31"/>
      <c r="I894" s="32" t="s">
        <v>3369</v>
      </c>
      <c r="J894" s="74" t="s">
        <v>3370</v>
      </c>
      <c r="K894" s="26" t="str">
        <f>VLOOKUP($J894,'[1]SubjectCodes-v19'!$A$2:$E$1405,4)</f>
        <v>croquette</v>
      </c>
      <c r="L894" s="27" t="str">
        <f>VLOOKUP($J894,'[1]SubjectCodes-v19'!$A$2:$E$1405,5)</f>
        <v>Using mallets to hit a ball through hoops</v>
      </c>
      <c r="M894" s="28"/>
      <c r="N894" s="29"/>
      <c r="O894" s="29"/>
      <c r="P894" s="29"/>
    </row>
    <row r="895" spans="1:16" s="10" customFormat="1" ht="77.25">
      <c r="A895" s="10" t="s">
        <v>4286</v>
      </c>
      <c r="B895" s="30" t="s">
        <v>3371</v>
      </c>
      <c r="C895" s="23" t="str">
        <f t="shared" si="13"/>
        <v>http://cv.iptc.org/newscodes/mediatopic/20000890</v>
      </c>
      <c r="D895" s="31"/>
      <c r="E895" s="31"/>
      <c r="F895" s="31" t="s">
        <v>3372</v>
      </c>
      <c r="G895" s="31"/>
      <c r="H895" s="31"/>
      <c r="I895" s="32" t="s">
        <v>3373</v>
      </c>
      <c r="J895" s="103" t="s">
        <v>3374</v>
      </c>
      <c r="K895" s="26" t="str">
        <f>VLOOKUP($J895,'[1]SubjectCodes-v19'!$A$2:$E$1405,4)</f>
        <v>curling</v>
      </c>
      <c r="L895" s="27" t="str">
        <f>VLOOKUP($J895,'[1]SubjectCodes-v19'!$A$2:$E$1405,5)</f>
        <v>A game played on ice with large flat round stones. A player throws the stone, aiming at a target. Team mates of the player who has thrown the stone can sweep the ice in front of the stone to help smooth its path towards the target.</v>
      </c>
      <c r="M895" s="28"/>
      <c r="N895" s="29"/>
      <c r="O895" s="29"/>
      <c r="P895" s="29"/>
    </row>
    <row r="896" spans="1:16" s="10" customFormat="1" ht="51.75">
      <c r="A896" s="10" t="s">
        <v>4286</v>
      </c>
      <c r="B896" s="30" t="s">
        <v>3375</v>
      </c>
      <c r="C896" s="23" t="str">
        <f t="shared" si="13"/>
        <v>http://cv.iptc.org/newscodes/mediatopic/20000891</v>
      </c>
      <c r="D896" s="31"/>
      <c r="E896" s="31"/>
      <c r="F896" s="31"/>
      <c r="G896" s="31" t="s">
        <v>3376</v>
      </c>
      <c r="H896" s="31"/>
      <c r="I896" s="32" t="s">
        <v>3377</v>
      </c>
      <c r="J896" s="103" t="s">
        <v>3378</v>
      </c>
      <c r="K896" s="26" t="str">
        <f>VLOOKUP($J896,'[1]SubjectCodes-v19'!$A$2:$E$1405,4)</f>
        <v>icestock sport</v>
      </c>
      <c r="L896" s="27" t="str">
        <f>VLOOKUP($J896,'[1]SubjectCodes-v19'!$A$2:$E$1405,5)</f>
        <v>Similar to curling, played on targets on ice, different stones with straight handle and different rules, played in alpine countries</v>
      </c>
      <c r="M896" s="28"/>
      <c r="N896" s="29"/>
      <c r="O896" s="29"/>
      <c r="P896" s="29"/>
    </row>
    <row r="897" spans="1:16" s="10" customFormat="1" ht="15">
      <c r="A897" s="10" t="s">
        <v>4286</v>
      </c>
      <c r="B897" s="30" t="s">
        <v>3379</v>
      </c>
      <c r="C897" s="23" t="str">
        <f t="shared" si="13"/>
        <v>http://cv.iptc.org/newscodes/mediatopic/20000892</v>
      </c>
      <c r="D897" s="31"/>
      <c r="E897" s="31"/>
      <c r="F897" s="31" t="s">
        <v>3380</v>
      </c>
      <c r="G897" s="31"/>
      <c r="H897" s="31"/>
      <c r="I897" s="32" t="s">
        <v>3381</v>
      </c>
      <c r="J897" s="103" t="s">
        <v>3382</v>
      </c>
      <c r="K897" s="26" t="str">
        <f>VLOOKUP($J897,'[1]SubjectCodes-v19'!$A$2:$E$1405,4)</f>
        <v>cycling</v>
      </c>
      <c r="L897" s="27" t="str">
        <f>VLOOKUP($J897,'[1]SubjectCodes-v19'!$A$2:$E$1405,5)</f>
        <v>A race over a given distance on bicycles.</v>
      </c>
      <c r="M897" s="28"/>
      <c r="N897" s="29"/>
      <c r="O897" s="29"/>
      <c r="P897" s="29"/>
    </row>
    <row r="898" spans="1:16" s="10" customFormat="1" ht="39">
      <c r="A898" s="10" t="s">
        <v>4286</v>
      </c>
      <c r="B898" s="30" t="s">
        <v>3383</v>
      </c>
      <c r="C898" s="23" t="str">
        <f t="shared" si="13"/>
        <v>http://cv.iptc.org/newscodes/mediatopic/20000893</v>
      </c>
      <c r="D898" s="31"/>
      <c r="E898" s="31"/>
      <c r="F898" s="31"/>
      <c r="G898" s="31" t="s">
        <v>3384</v>
      </c>
      <c r="H898" s="31"/>
      <c r="I898" s="32" t="s">
        <v>3385</v>
      </c>
      <c r="J898" s="103" t="s">
        <v>3386</v>
      </c>
      <c r="K898" s="26" t="str">
        <f>VLOOKUP($J898,'[1]SubjectCodes-v19'!$A$2:$E$1405,4)</f>
        <v>artistic cycling</v>
      </c>
      <c r="L898" s="27" t="str">
        <f>VLOOKUP($J898,'[1]SubjectCodes-v19'!$A$2:$E$1405,5)</f>
        <v>Individual or teams on one or two bicycles in an arena. Points are awarded by a jury.</v>
      </c>
      <c r="M898" s="28"/>
      <c r="N898" s="29"/>
      <c r="O898" s="29"/>
      <c r="P898" s="29"/>
    </row>
    <row r="899" spans="1:16" s="10" customFormat="1" ht="39">
      <c r="A899" s="10" t="s">
        <v>4286</v>
      </c>
      <c r="B899" s="30" t="s">
        <v>3387</v>
      </c>
      <c r="C899" s="23" t="str">
        <f t="shared" si="13"/>
        <v>http://cv.iptc.org/newscodes/mediatopic/20000894</v>
      </c>
      <c r="D899" s="31"/>
      <c r="E899" s="31"/>
      <c r="F899" s="31"/>
      <c r="G899" s="31" t="s">
        <v>3388</v>
      </c>
      <c r="H899" s="31"/>
      <c r="I899" s="32" t="s">
        <v>3389</v>
      </c>
      <c r="J899" s="103" t="s">
        <v>3390</v>
      </c>
      <c r="K899" s="26" t="str">
        <f>VLOOKUP($J899,'[1]SubjectCodes-v19'!$A$2:$E$1405,4)</f>
        <v>bi-crossing</v>
      </c>
      <c r="L899" s="27" t="str">
        <f>VLOOKUP($J899,'[1]SubjectCodes-v19'!$A$2:$E$1405,5)</f>
        <v>A race where competitors have to cover a circuit with obstacles as quickly as possible.</v>
      </c>
      <c r="M899" s="28"/>
      <c r="N899" s="29"/>
      <c r="O899" s="29"/>
      <c r="P899" s="29"/>
    </row>
    <row r="900" spans="1:16" s="10" customFormat="1" ht="26.25">
      <c r="A900" s="10" t="s">
        <v>4286</v>
      </c>
      <c r="B900" s="30" t="s">
        <v>3391</v>
      </c>
      <c r="C900" s="23" t="str">
        <f t="shared" si="13"/>
        <v>http://cv.iptc.org/newscodes/mediatopic/20000895</v>
      </c>
      <c r="D900" s="31"/>
      <c r="E900" s="31"/>
      <c r="F900" s="31"/>
      <c r="G900" s="31" t="s">
        <v>3392</v>
      </c>
      <c r="H900" s="31"/>
      <c r="I900" s="32" t="s">
        <v>3393</v>
      </c>
      <c r="J900" s="104" t="s">
        <v>3382</v>
      </c>
      <c r="K900" s="26" t="str">
        <f>VLOOKUP($J900,'[1]SubjectCodes-v19'!$A$2:$E$1405,4)</f>
        <v>cycling</v>
      </c>
      <c r="L900" s="27" t="str">
        <f>VLOOKUP($J900,'[1]SubjectCodes-v19'!$A$2:$E$1405,5)</f>
        <v>A race over a given distance on bicycles.</v>
      </c>
      <c r="M900" s="28"/>
      <c r="N900" s="29"/>
      <c r="O900" s="29"/>
      <c r="P900" s="29"/>
    </row>
    <row r="901" spans="1:16" s="10" customFormat="1" ht="77.25">
      <c r="A901" s="10" t="s">
        <v>4286</v>
      </c>
      <c r="B901" s="30" t="s">
        <v>3394</v>
      </c>
      <c r="C901" s="23" t="str">
        <f t="shared" si="13"/>
        <v>http://cv.iptc.org/newscodes/mediatopic/20000896</v>
      </c>
      <c r="D901" s="31"/>
      <c r="E901" s="31"/>
      <c r="F901" s="31"/>
      <c r="G901" s="31" t="s">
        <v>3395</v>
      </c>
      <c r="H901" s="31"/>
      <c r="I901" s="32" t="s">
        <v>3396</v>
      </c>
      <c r="J901" s="103" t="s">
        <v>3397</v>
      </c>
      <c r="K901" s="26" t="str">
        <f>VLOOKUP($J901,'[1]SubjectCodes-v19'!$A$2:$E$1405,4)</f>
        <v>cycle ball</v>
      </c>
      <c r="L901" s="27" t="str">
        <f>VLOOKUP($J901,'[1]SubjectCodes-v19'!$A$2:$E$1405,5)</f>
        <v>Competitive team sport using bicycles. One team against another with two persons per team. The aim is for competitors to move the ball using the front and rear wheels without letting their feet touch the ground.</v>
      </c>
      <c r="M901" s="28"/>
      <c r="N901" s="29"/>
      <c r="O901" s="29"/>
      <c r="P901" s="29"/>
    </row>
    <row r="902" spans="1:16" s="10" customFormat="1" ht="39">
      <c r="A902" s="10" t="s">
        <v>4286</v>
      </c>
      <c r="B902" s="30" t="s">
        <v>3398</v>
      </c>
      <c r="C902" s="23" t="str">
        <f t="shared" si="13"/>
        <v>http://cv.iptc.org/newscodes/mediatopic/20000897</v>
      </c>
      <c r="D902" s="31"/>
      <c r="E902" s="31"/>
      <c r="F902" s="31"/>
      <c r="G902" s="31" t="s">
        <v>3399</v>
      </c>
      <c r="H902" s="31"/>
      <c r="I902" s="32" t="s">
        <v>3400</v>
      </c>
      <c r="J902" s="74" t="s">
        <v>3401</v>
      </c>
      <c r="K902" s="26" t="str">
        <f>VLOOKUP($J902,'[1]SubjectCodes-v19'!$A$2:$E$1405,4)</f>
        <v>sprint</v>
      </c>
      <c r="L902" s="27" t="str">
        <f>VLOOKUP($J902,'[1]SubjectCodes-v19'!$A$2:$E$1405,5)</f>
        <v>Races between two cyclists over two or three laps, with a timed sprint finish over the last 200m.</v>
      </c>
      <c r="M902" s="28"/>
      <c r="N902" s="29"/>
      <c r="O902" s="29"/>
      <c r="P902" s="29"/>
    </row>
    <row r="903" spans="1:16" s="10" customFormat="1" ht="26.25">
      <c r="A903" s="10" t="s">
        <v>4286</v>
      </c>
      <c r="B903" s="30" t="s">
        <v>3402</v>
      </c>
      <c r="C903" s="23" t="str">
        <f t="shared" si="13"/>
        <v>http://cv.iptc.org/newscodes/mediatopic/20000898</v>
      </c>
      <c r="D903" s="31"/>
      <c r="E903" s="31"/>
      <c r="F903" s="31"/>
      <c r="G903" s="31" t="s">
        <v>3403</v>
      </c>
      <c r="H903" s="31"/>
      <c r="I903" s="32" t="s">
        <v>3404</v>
      </c>
      <c r="J903" s="103" t="s">
        <v>3405</v>
      </c>
      <c r="K903" s="26" t="str">
        <f>VLOOKUP($J903,'[1]SubjectCodes-v19'!$A$2:$E$1405,4)</f>
        <v>cyclo-cross</v>
      </c>
      <c r="L903" s="27" t="str">
        <f>VLOOKUP($J903,'[1]SubjectCodes-v19'!$A$2:$E$1405,5)</f>
        <v>Staged on various surfaces - earth, grass, sand or tarmac.</v>
      </c>
      <c r="M903" s="28"/>
      <c r="N903" s="29"/>
      <c r="O903" s="29"/>
      <c r="P903" s="29"/>
    </row>
    <row r="904" spans="1:16" s="10" customFormat="1" ht="39">
      <c r="A904" s="10" t="s">
        <v>4286</v>
      </c>
      <c r="B904" s="30" t="s">
        <v>3406</v>
      </c>
      <c r="C904" s="23" t="str">
        <f aca="true" t="shared" si="14" ref="C904:C967">A904&amp;B904</f>
        <v>http://cv.iptc.org/newscodes/mediatopic/20000899</v>
      </c>
      <c r="D904" s="31"/>
      <c r="E904" s="31"/>
      <c r="F904" s="31"/>
      <c r="G904" s="31" t="s">
        <v>3407</v>
      </c>
      <c r="H904" s="31"/>
      <c r="I904" s="32" t="s">
        <v>3408</v>
      </c>
      <c r="J904" s="74" t="s">
        <v>3409</v>
      </c>
      <c r="K904" s="26" t="str">
        <f>VLOOKUP($J904,'[1]SubjectCodes-v19'!$A$2:$E$1405,4)</f>
        <v>pursuit</v>
      </c>
      <c r="L904" s="27" t="str">
        <f>VLOOKUP($J904,'[1]SubjectCodes-v19'!$A$2:$E$1405,5)</f>
        <v>Two cyclists or teams set off from midway down opposite straights and try to make up the gap between them.</v>
      </c>
      <c r="M904" s="28"/>
      <c r="N904" s="29"/>
      <c r="O904" s="29"/>
      <c r="P904" s="29"/>
    </row>
    <row r="905" spans="1:16" s="10" customFormat="1" ht="26.25">
      <c r="A905" s="10" t="s">
        <v>4286</v>
      </c>
      <c r="B905" s="30" t="s">
        <v>3410</v>
      </c>
      <c r="C905" s="23" t="str">
        <f t="shared" si="14"/>
        <v>http://cv.iptc.org/newscodes/mediatopic/20000900</v>
      </c>
      <c r="D905" s="31"/>
      <c r="E905" s="31"/>
      <c r="F905" s="31"/>
      <c r="G905" s="31" t="s">
        <v>3411</v>
      </c>
      <c r="H905" s="31"/>
      <c r="I905" s="32" t="s">
        <v>3412</v>
      </c>
      <c r="J905" s="105" t="s">
        <v>3382</v>
      </c>
      <c r="K905" s="26" t="str">
        <f>VLOOKUP($J905,'[1]SubjectCodes-v19'!$A$2:$E$1405,4)</f>
        <v>cycling</v>
      </c>
      <c r="L905" s="27" t="str">
        <f>VLOOKUP($J905,'[1]SubjectCodes-v19'!$A$2:$E$1405,5)</f>
        <v>A race over a given distance on bicycles.</v>
      </c>
      <c r="M905" s="28"/>
      <c r="N905" s="29"/>
      <c r="O905" s="29"/>
      <c r="P905" s="29"/>
    </row>
    <row r="906" spans="1:16" s="10" customFormat="1" ht="77.25">
      <c r="A906" s="10" t="s">
        <v>4286</v>
      </c>
      <c r="B906" s="30" t="s">
        <v>3413</v>
      </c>
      <c r="C906" s="23" t="str">
        <f t="shared" si="14"/>
        <v>http://cv.iptc.org/newscodes/mediatopic/20000901</v>
      </c>
      <c r="D906" s="31"/>
      <c r="E906" s="31"/>
      <c r="F906" s="31"/>
      <c r="G906" s="31" t="s">
        <v>3414</v>
      </c>
      <c r="H906" s="31"/>
      <c r="I906" s="32" t="s">
        <v>3415</v>
      </c>
      <c r="J906" s="103" t="s">
        <v>3416</v>
      </c>
      <c r="K906" s="26" t="str">
        <f>VLOOKUP($J906,'[1]SubjectCodes-v19'!$A$2:$E$1405,4)</f>
        <v>Keirin</v>
      </c>
      <c r="L906" s="27" t="str">
        <f>VLOOKUP($J906,'[1]SubjectCodes-v19'!$A$2:$E$1405,5)</f>
        <v>Sprint between six cyclists where a pacemaker on a moped gradually increases the pace over the first 1400m. When the pacemaker leaves the track the race develops into a sprint finish over the final 6-700m.</v>
      </c>
      <c r="M906" s="28"/>
      <c r="N906" s="29"/>
      <c r="O906" s="29"/>
      <c r="P906" s="29"/>
    </row>
    <row r="907" spans="1:16" s="10" customFormat="1" ht="26.25">
      <c r="A907" s="10" t="s">
        <v>4286</v>
      </c>
      <c r="B907" s="30" t="s">
        <v>3417</v>
      </c>
      <c r="C907" s="23" t="str">
        <f t="shared" si="14"/>
        <v>http://cv.iptc.org/newscodes/mediatopic/20000902</v>
      </c>
      <c r="D907" s="31"/>
      <c r="E907" s="31"/>
      <c r="F907" s="31"/>
      <c r="G907" s="31" t="s">
        <v>3418</v>
      </c>
      <c r="H907" s="31"/>
      <c r="I907" s="32" t="s">
        <v>3419</v>
      </c>
      <c r="J907" s="103" t="s">
        <v>3420</v>
      </c>
      <c r="K907" s="26" t="str">
        <f>VLOOKUP($J907,'[1]SubjectCodes-v19'!$A$2:$E$1405,4)</f>
        <v>Madison race</v>
      </c>
      <c r="L907" s="27" t="str">
        <f>VLOOKUP($J907,'[1]SubjectCodes-v19'!$A$2:$E$1405,5)</f>
        <v>A points race by teams comprising two cyclists in relay-format.</v>
      </c>
      <c r="M907" s="28"/>
      <c r="N907" s="29"/>
      <c r="O907" s="29"/>
      <c r="P907" s="29"/>
    </row>
    <row r="908" spans="1:16" s="10" customFormat="1" ht="26.25">
      <c r="A908" s="10" t="s">
        <v>4286</v>
      </c>
      <c r="B908" s="30" t="s">
        <v>3421</v>
      </c>
      <c r="C908" s="23" t="str">
        <f t="shared" si="14"/>
        <v>http://cv.iptc.org/newscodes/mediatopic/20000903</v>
      </c>
      <c r="D908" s="31"/>
      <c r="E908" s="31"/>
      <c r="F908" s="31"/>
      <c r="G908" s="31" t="s">
        <v>3422</v>
      </c>
      <c r="H908" s="31"/>
      <c r="I908" s="32" t="s">
        <v>3423</v>
      </c>
      <c r="J908" s="74" t="s">
        <v>3424</v>
      </c>
      <c r="K908" s="26" t="str">
        <f>VLOOKUP($J908,'[1]SubjectCodes-v19'!$A$2:$E$1405,4)</f>
        <v>Vtt</v>
      </c>
      <c r="L908" s="27" t="str">
        <f>VLOOKUP($J908,'[1]SubjectCodes-v19'!$A$2:$E$1405,5)</f>
        <v>mountain bikes</v>
      </c>
      <c r="M908" s="28"/>
      <c r="N908" s="29"/>
      <c r="O908" s="29"/>
      <c r="P908" s="29"/>
    </row>
    <row r="909" spans="1:16" s="10" customFormat="1" ht="51.75">
      <c r="A909" s="10" t="s">
        <v>4286</v>
      </c>
      <c r="B909" s="30" t="s">
        <v>3425</v>
      </c>
      <c r="C909" s="23" t="str">
        <f t="shared" si="14"/>
        <v>http://cv.iptc.org/newscodes/mediatopic/20000904</v>
      </c>
      <c r="D909" s="31"/>
      <c r="E909" s="31"/>
      <c r="F909" s="31"/>
      <c r="G909" s="31" t="s">
        <v>3426</v>
      </c>
      <c r="H909" s="31"/>
      <c r="I909" s="32" t="s">
        <v>3427</v>
      </c>
      <c r="J909" s="103" t="s">
        <v>3428</v>
      </c>
      <c r="K909" s="26" t="str">
        <f>VLOOKUP($J909,'[1]SubjectCodes-v19'!$A$2:$E$1405,4)</f>
        <v>points race</v>
      </c>
      <c r="L909" s="27" t="str">
        <f>VLOOKUP($J909,'[1]SubjectCodes-v19'!$A$2:$E$1405,5)</f>
        <v>Cyclists aim to complete the highest number of laps. Bonus points are picked up in intermediate sprints held every 2500m.</v>
      </c>
      <c r="M909" s="28"/>
      <c r="N909" s="29"/>
      <c r="O909" s="29"/>
      <c r="P909" s="29"/>
    </row>
    <row r="910" spans="1:16" s="10" customFormat="1" ht="26.25">
      <c r="A910" s="10" t="s">
        <v>4286</v>
      </c>
      <c r="B910" s="30" t="s">
        <v>3429</v>
      </c>
      <c r="C910" s="23" t="str">
        <f t="shared" si="14"/>
        <v>http://cv.iptc.org/newscodes/mediatopic/20000905</v>
      </c>
      <c r="D910" s="31"/>
      <c r="E910" s="31"/>
      <c r="F910" s="31"/>
      <c r="G910" s="31" t="s">
        <v>3430</v>
      </c>
      <c r="H910" s="31"/>
      <c r="I910" s="32" t="s">
        <v>3431</v>
      </c>
      <c r="J910" s="74" t="s">
        <v>3432</v>
      </c>
      <c r="K910" s="26" t="str">
        <f>VLOOKUP($J910,'[1]SubjectCodes-v19'!$A$2:$E$1405,4)</f>
        <v>road race</v>
      </c>
      <c r="L910" s="27" t="str">
        <f>VLOOKUP($J910,'[1]SubjectCodes-v19'!$A$2:$E$1405,5)</f>
        <v>Road race with all the competitor starting en masse.</v>
      </c>
      <c r="M910" s="28"/>
      <c r="N910" s="45"/>
      <c r="O910" s="29"/>
      <c r="P910" s="29"/>
    </row>
    <row r="911" spans="1:16" s="10" customFormat="1" ht="39">
      <c r="A911" s="10" t="s">
        <v>4286</v>
      </c>
      <c r="B911" s="30" t="s">
        <v>3433</v>
      </c>
      <c r="C911" s="23" t="str">
        <f t="shared" si="14"/>
        <v>http://cv.iptc.org/newscodes/mediatopic/20000906</v>
      </c>
      <c r="D911" s="31"/>
      <c r="E911" s="31"/>
      <c r="F911" s="31"/>
      <c r="G911" s="31" t="s">
        <v>3434</v>
      </c>
      <c r="H911" s="31"/>
      <c r="I911" s="32" t="s">
        <v>3435</v>
      </c>
      <c r="J911" s="103" t="s">
        <v>3436</v>
      </c>
      <c r="K911" s="26" t="str">
        <f>VLOOKUP($J911,'[1]SubjectCodes-v19'!$A$2:$E$1405,4)</f>
        <v>staging race</v>
      </c>
      <c r="L911" s="27" t="str">
        <f>VLOOKUP($J911,'[1]SubjectCodes-v19'!$A$2:$E$1405,5)</f>
        <v>A race disputed by teams with the classifications determined by the combined times over a day.</v>
      </c>
      <c r="M911" s="28"/>
      <c r="N911" s="29"/>
      <c r="O911" s="29"/>
      <c r="P911" s="29"/>
    </row>
    <row r="912" spans="1:16" s="10" customFormat="1" ht="90">
      <c r="A912" s="10" t="s">
        <v>4286</v>
      </c>
      <c r="B912" s="30" t="s">
        <v>3437</v>
      </c>
      <c r="C912" s="23" t="str">
        <f t="shared" si="14"/>
        <v>http://cv.iptc.org/newscodes/mediatopic/20000907</v>
      </c>
      <c r="D912" s="31"/>
      <c r="E912" s="31"/>
      <c r="F912" s="31"/>
      <c r="G912" s="31" t="s">
        <v>3438</v>
      </c>
      <c r="H912" s="31"/>
      <c r="I912" s="32" t="s">
        <v>3439</v>
      </c>
      <c r="J912" s="103" t="s">
        <v>3382</v>
      </c>
      <c r="K912" s="26" t="str">
        <f>VLOOKUP($J912,'[1]SubjectCodes-v19'!$A$2:$E$1405,4)</f>
        <v>cycling</v>
      </c>
      <c r="L912" s="27" t="str">
        <f>VLOOKUP($J912,'[1]SubjectCodes-v19'!$A$2:$E$1405,5)</f>
        <v>A race over a given distance on bicycles.</v>
      </c>
      <c r="M912" s="28"/>
      <c r="N912" s="29"/>
      <c r="O912" s="29"/>
      <c r="P912" s="29"/>
    </row>
    <row r="913" spans="1:16" s="10" customFormat="1" ht="39">
      <c r="A913" s="10" t="s">
        <v>4286</v>
      </c>
      <c r="B913" s="30" t="s">
        <v>3440</v>
      </c>
      <c r="C913" s="23" t="str">
        <f t="shared" si="14"/>
        <v>http://cv.iptc.org/newscodes/mediatopic/20000908</v>
      </c>
      <c r="D913" s="31"/>
      <c r="E913" s="31"/>
      <c r="F913" s="31"/>
      <c r="G913" s="31" t="s">
        <v>3441</v>
      </c>
      <c r="H913" s="31"/>
      <c r="I913" s="32" t="s">
        <v>3442</v>
      </c>
      <c r="J913" s="103" t="s">
        <v>3382</v>
      </c>
      <c r="K913" s="26" t="str">
        <f>VLOOKUP($J913,'[1]SubjectCodes-v19'!$A$2:$E$1405,4)</f>
        <v>cycling</v>
      </c>
      <c r="L913" s="27" t="str">
        <f>VLOOKUP($J913,'[1]SubjectCodes-v19'!$A$2:$E$1405,5)</f>
        <v>A race over a given distance on bicycles.</v>
      </c>
      <c r="M913" s="28"/>
      <c r="N913" s="29"/>
      <c r="O913" s="29"/>
      <c r="P913" s="29"/>
    </row>
    <row r="914" spans="1:16" s="10" customFormat="1" ht="15">
      <c r="A914" s="10" t="s">
        <v>4286</v>
      </c>
      <c r="B914" s="30" t="s">
        <v>3443</v>
      </c>
      <c r="C914" s="23" t="str">
        <f t="shared" si="14"/>
        <v>http://cv.iptc.org/newscodes/mediatopic/20000909</v>
      </c>
      <c r="D914" s="31"/>
      <c r="E914" s="31"/>
      <c r="F914" s="31"/>
      <c r="G914" s="31" t="s">
        <v>3444</v>
      </c>
      <c r="H914" s="31"/>
      <c r="I914" s="32" t="s">
        <v>3445</v>
      </c>
      <c r="J914" s="103" t="s">
        <v>3382</v>
      </c>
      <c r="K914" s="26" t="str">
        <f>VLOOKUP($J914,'[1]SubjectCodes-v19'!$A$2:$E$1405,4)</f>
        <v>cycling</v>
      </c>
      <c r="L914" s="27" t="str">
        <f>VLOOKUP($J914,'[1]SubjectCodes-v19'!$A$2:$E$1405,5)</f>
        <v>A race over a given distance on bicycles.</v>
      </c>
      <c r="M914" s="28"/>
      <c r="N914" s="29"/>
      <c r="O914" s="29"/>
      <c r="P914" s="29"/>
    </row>
    <row r="915" spans="1:16" s="10" customFormat="1" ht="15">
      <c r="A915" s="10" t="s">
        <v>4286</v>
      </c>
      <c r="B915" s="30" t="s">
        <v>3446</v>
      </c>
      <c r="C915" s="23" t="str">
        <f t="shared" si="14"/>
        <v>http://cv.iptc.org/newscodes/mediatopic/20000910</v>
      </c>
      <c r="D915" s="31"/>
      <c r="E915" s="31"/>
      <c r="F915" s="31"/>
      <c r="G915" s="31" t="s">
        <v>3447</v>
      </c>
      <c r="H915" s="31"/>
      <c r="I915" s="32" t="s">
        <v>3448</v>
      </c>
      <c r="J915" s="74" t="s">
        <v>3449</v>
      </c>
      <c r="K915" s="26" t="str">
        <f>VLOOKUP($J915,'[1]SubjectCodes-v19'!$A$2:$E$1405,4)</f>
        <v>track</v>
      </c>
      <c r="L915" s="27" t="str">
        <f>VLOOKUP($J915,'[1]SubjectCodes-v19'!$A$2:$E$1405,5)</f>
        <v>A race staged on a track in a velodrome</v>
      </c>
      <c r="M915" s="28"/>
      <c r="N915" s="29"/>
      <c r="O915" s="29"/>
      <c r="P915" s="29"/>
    </row>
    <row r="916" spans="1:16" s="10" customFormat="1" ht="26.25">
      <c r="A916" s="10" t="s">
        <v>4286</v>
      </c>
      <c r="B916" s="30" t="s">
        <v>3450</v>
      </c>
      <c r="C916" s="23" t="str">
        <f t="shared" si="14"/>
        <v>http://cv.iptc.org/newscodes/mediatopic/20000911</v>
      </c>
      <c r="D916" s="31"/>
      <c r="E916" s="31"/>
      <c r="F916" s="31" t="s">
        <v>3451</v>
      </c>
      <c r="G916" s="31"/>
      <c r="H916" s="31"/>
      <c r="I916" s="32" t="s">
        <v>3452</v>
      </c>
      <c r="J916" s="106" t="s">
        <v>3453</v>
      </c>
      <c r="K916" s="26" t="str">
        <f>VLOOKUP($J916,'[1]SubjectCodes-v19'!$A$2:$E$1405,4)</f>
        <v>dancing</v>
      </c>
      <c r="L916" s="27" t="str">
        <f>VLOOKUP($J916,'[1]SubjectCodes-v19'!$A$2:$E$1405,5)</f>
        <v>Dancing competition where couples are judged on technique and interpretation.</v>
      </c>
      <c r="M916" s="28"/>
      <c r="N916" s="29"/>
      <c r="O916" s="29"/>
      <c r="P916" s="29"/>
    </row>
    <row r="917" spans="1:16" s="10" customFormat="1" ht="51.75">
      <c r="A917" s="10" t="s">
        <v>4286</v>
      </c>
      <c r="B917" s="30" t="s">
        <v>3454</v>
      </c>
      <c r="C917" s="23" t="str">
        <f t="shared" si="14"/>
        <v>http://cv.iptc.org/newscodes/mediatopic/20000912</v>
      </c>
      <c r="D917" s="31"/>
      <c r="E917" s="31"/>
      <c r="F917" s="31" t="s">
        <v>3455</v>
      </c>
      <c r="G917" s="31"/>
      <c r="H917" s="31"/>
      <c r="I917" s="32" t="s">
        <v>3456</v>
      </c>
      <c r="J917" s="106" t="s">
        <v>3457</v>
      </c>
      <c r="K917" s="26" t="str">
        <f>VLOOKUP($J917,'[1]SubjectCodes-v19'!$A$2:$E$1405,4)</f>
        <v>darts</v>
      </c>
      <c r="L917" s="27" t="str">
        <f>VLOOKUP($J917,'[1]SubjectCodes-v19'!$A$2:$E$1405,5)</f>
        <v>Two players compete by throwing metal darts at a wall-mounted circular board divided radially into segments of different scores</v>
      </c>
      <c r="M917" s="28"/>
      <c r="N917" s="29"/>
      <c r="O917" s="29"/>
      <c r="P917" s="29"/>
    </row>
    <row r="918" spans="1:16" s="10" customFormat="1" ht="51.75">
      <c r="A918" s="10" t="s">
        <v>4286</v>
      </c>
      <c r="B918" s="30" t="s">
        <v>3458</v>
      </c>
      <c r="C918" s="23" t="str">
        <f t="shared" si="14"/>
        <v>http://cv.iptc.org/newscodes/mediatopic/20000913</v>
      </c>
      <c r="D918" s="31"/>
      <c r="E918" s="31"/>
      <c r="F918" s="31" t="s">
        <v>3459</v>
      </c>
      <c r="G918" s="31"/>
      <c r="H918" s="31"/>
      <c r="I918" s="32" t="s">
        <v>3460</v>
      </c>
      <c r="J918" s="106" t="s">
        <v>3461</v>
      </c>
      <c r="K918" s="26" t="str">
        <f>VLOOKUP($J918,'[1]SubjectCodes-v19'!$A$2:$E$1405,4)</f>
        <v>diving</v>
      </c>
      <c r="L918" s="27" t="str">
        <f>VLOOKUP($J918,'[1]SubjectCodes-v19'!$A$2:$E$1405,5)</f>
        <v>Competitors dive off a fixed or spring board and are assessed by seven judges giving marks up to ten for their acrobatic moves.</v>
      </c>
      <c r="M918" s="28"/>
      <c r="N918" s="29"/>
      <c r="O918" s="29"/>
      <c r="P918" s="29"/>
    </row>
    <row r="919" spans="1:16" s="10" customFormat="1" ht="51.75">
      <c r="A919" s="10" t="s">
        <v>4286</v>
      </c>
      <c r="B919" s="30" t="s">
        <v>3462</v>
      </c>
      <c r="C919" s="23" t="str">
        <f t="shared" si="14"/>
        <v>http://cv.iptc.org/newscodes/mediatopic/20000914</v>
      </c>
      <c r="D919" s="31"/>
      <c r="E919" s="31"/>
      <c r="F919" s="31"/>
      <c r="G919" s="31" t="s">
        <v>3463</v>
      </c>
      <c r="H919" s="31"/>
      <c r="I919" s="32" t="s">
        <v>3464</v>
      </c>
      <c r="J919" s="106" t="s">
        <v>3461</v>
      </c>
      <c r="K919" s="26" t="str">
        <f>VLOOKUP($J919,'[1]SubjectCodes-v19'!$A$2:$E$1405,4)</f>
        <v>diving</v>
      </c>
      <c r="L919" s="27" t="str">
        <f>VLOOKUP($J919,'[1]SubjectCodes-v19'!$A$2:$E$1405,5)</f>
        <v>Competitors dive off a fixed or spring board and are assessed by seven judges giving marks up to ten for their acrobatic moves.</v>
      </c>
      <c r="M919" s="28"/>
      <c r="N919" s="29"/>
      <c r="O919" s="29"/>
      <c r="P919" s="29"/>
    </row>
    <row r="920" spans="1:16" s="10" customFormat="1" ht="51.75">
      <c r="A920" s="10" t="s">
        <v>4286</v>
      </c>
      <c r="B920" s="30" t="s">
        <v>3465</v>
      </c>
      <c r="C920" s="23" t="str">
        <f t="shared" si="14"/>
        <v>http://cv.iptc.org/newscodes/mediatopic/20000915</v>
      </c>
      <c r="D920" s="31"/>
      <c r="E920" s="31"/>
      <c r="F920" s="31"/>
      <c r="G920" s="31" t="s">
        <v>3466</v>
      </c>
      <c r="H920" s="31"/>
      <c r="I920" s="32" t="s">
        <v>3467</v>
      </c>
      <c r="J920" s="106" t="s">
        <v>3461</v>
      </c>
      <c r="K920" s="26" t="str">
        <f>VLOOKUP($J920,'[1]SubjectCodes-v19'!$A$2:$E$1405,4)</f>
        <v>diving</v>
      </c>
      <c r="L920" s="27" t="str">
        <f>VLOOKUP($J920,'[1]SubjectCodes-v19'!$A$2:$E$1405,5)</f>
        <v>Competitors dive off a fixed or spring board and are assessed by seven judges giving marks up to ten for their acrobatic moves.</v>
      </c>
      <c r="M920" s="28"/>
      <c r="N920" s="29"/>
      <c r="O920" s="29"/>
      <c r="P920" s="29"/>
    </row>
    <row r="921" spans="1:16" s="10" customFormat="1" ht="77.25">
      <c r="A921" s="10" t="s">
        <v>4286</v>
      </c>
      <c r="B921" s="30" t="s">
        <v>3468</v>
      </c>
      <c r="C921" s="23" t="str">
        <f t="shared" si="14"/>
        <v>http://cv.iptc.org/newscodes/mediatopic/20000916</v>
      </c>
      <c r="D921" s="31"/>
      <c r="E921" s="31"/>
      <c r="F921" s="31"/>
      <c r="G921" s="31" t="s">
        <v>3469</v>
      </c>
      <c r="H921" s="31"/>
      <c r="I921" s="32" t="s">
        <v>3470</v>
      </c>
      <c r="J921" s="74" t="s">
        <v>3471</v>
      </c>
      <c r="K921" s="26" t="str">
        <f>VLOOKUP($J921,'[1]SubjectCodes-v19'!$A$2:$E$1405,4)</f>
        <v>3 m springboard synchronised</v>
      </c>
      <c r="L921" s="27" t="str">
        <f>VLOOKUP($J921,'[1]SubjectCodes-v19'!$A$2:$E$1405,5)</f>
        <v>Two competitors from the same team dive off at the same time from separate three-metre high springboards. As well as being judged on the standard criteria they are also awarded marks for synchronisation.</v>
      </c>
      <c r="M921" s="28"/>
      <c r="N921" s="29"/>
      <c r="O921" s="29"/>
      <c r="P921" s="29"/>
    </row>
    <row r="922" spans="1:16" s="10" customFormat="1" ht="26.25">
      <c r="A922" s="10" t="s">
        <v>4286</v>
      </c>
      <c r="B922" s="30" t="s">
        <v>3472</v>
      </c>
      <c r="C922" s="23" t="str">
        <f t="shared" si="14"/>
        <v>http://cv.iptc.org/newscodes/mediatopic/20000917</v>
      </c>
      <c r="D922" s="31"/>
      <c r="E922" s="31"/>
      <c r="F922" s="31"/>
      <c r="G922" s="31" t="s">
        <v>3473</v>
      </c>
      <c r="H922" s="31"/>
      <c r="I922" s="32" t="s">
        <v>3474</v>
      </c>
      <c r="J922" s="106" t="s">
        <v>3475</v>
      </c>
      <c r="K922" s="26" t="str">
        <f>VLOOKUP($J922,'[1]SubjectCodes-v19'!$A$2:$E$1405,4)</f>
        <v>scuba diving</v>
      </c>
      <c r="L922" s="27" t="str">
        <f>VLOOKUP($J922,'[1]SubjectCodes-v19'!$A$2:$E$1405,5)</f>
        <v>Diving into different depths, with time measurement</v>
      </c>
      <c r="M922" s="28"/>
      <c r="N922" s="29"/>
      <c r="O922" s="29"/>
      <c r="P922" s="29"/>
    </row>
    <row r="923" spans="1:16" s="10" customFormat="1" ht="15">
      <c r="A923" s="10" t="s">
        <v>4286</v>
      </c>
      <c r="B923" s="30" t="s">
        <v>3476</v>
      </c>
      <c r="C923" s="23" t="str">
        <f t="shared" si="14"/>
        <v>http://cv.iptc.org/newscodes/mediatopic/20000918</v>
      </c>
      <c r="D923" s="31"/>
      <c r="E923" s="31"/>
      <c r="F923" s="31"/>
      <c r="G923" s="31" t="s">
        <v>3477</v>
      </c>
      <c r="H923" s="31"/>
      <c r="I923" s="32" t="s">
        <v>3478</v>
      </c>
      <c r="J923" s="106" t="s">
        <v>3479</v>
      </c>
      <c r="K923" s="26" t="str">
        <f>VLOOKUP($J923,'[1]SubjectCodes-v19'!$A$2:$E$1405,4)</f>
        <v>subaquatics</v>
      </c>
      <c r="L923" s="27" t="str">
        <f>VLOOKUP($J923,'[1]SubjectCodes-v19'!$A$2:$E$1405,5)</f>
        <v>Sports like hockey held under water </v>
      </c>
      <c r="M923" s="28"/>
      <c r="N923" s="29"/>
      <c r="O923" s="29"/>
      <c r="P923" s="29"/>
    </row>
    <row r="924" spans="1:16" s="10" customFormat="1" ht="15">
      <c r="A924" s="10" t="s">
        <v>4286</v>
      </c>
      <c r="B924" s="30" t="s">
        <v>3480</v>
      </c>
      <c r="C924" s="23" t="str">
        <f t="shared" si="14"/>
        <v>http://cv.iptc.org/newscodes/mediatopic/20000919</v>
      </c>
      <c r="D924" s="31"/>
      <c r="E924" s="31"/>
      <c r="F924" s="31" t="s">
        <v>3481</v>
      </c>
      <c r="G924" s="31"/>
      <c r="H924" s="31"/>
      <c r="I924" s="32" t="s">
        <v>3482</v>
      </c>
      <c r="J924" s="106" t="s">
        <v>3483</v>
      </c>
      <c r="K924" s="26" t="str">
        <f>VLOOKUP($J924,'[1]SubjectCodes-v19'!$A$2:$E$1405,4)</f>
        <v>dog racing</v>
      </c>
      <c r="L924" s="27" t="str">
        <f>VLOOKUP($J924,'[1]SubjectCodes-v19'!$A$2:$E$1405,5)</f>
        <v>Dogs racing around a track</v>
      </c>
      <c r="M924" s="28"/>
      <c r="N924" s="29"/>
      <c r="O924" s="29"/>
      <c r="P924" s="29"/>
    </row>
    <row r="925" spans="1:16" s="10" customFormat="1" ht="26.25">
      <c r="A925" s="10" t="s">
        <v>4286</v>
      </c>
      <c r="B925" s="30" t="s">
        <v>3484</v>
      </c>
      <c r="C925" s="23" t="str">
        <f t="shared" si="14"/>
        <v>http://cv.iptc.org/newscodes/mediatopic/20000920</v>
      </c>
      <c r="D925" s="31"/>
      <c r="E925" s="31"/>
      <c r="F925" s="31"/>
      <c r="G925" s="31" t="s">
        <v>3485</v>
      </c>
      <c r="H925" s="31"/>
      <c r="I925" s="32" t="s">
        <v>3486</v>
      </c>
      <c r="J925" s="106" t="s">
        <v>3487</v>
      </c>
      <c r="K925" s="26" t="str">
        <f>VLOOKUP($J925,'[1]SubjectCodes-v19'!$A$2:$E$1405,4)</f>
        <v>oval track</v>
      </c>
      <c r="L925" s="27" t="str">
        <f>VLOOKUP($J925,'[1]SubjectCodes-v19'!$A$2:$E$1405,5)</f>
        <v>Pursuing an artificial rabbit around an oval track</v>
      </c>
      <c r="M925" s="28"/>
      <c r="N925" s="29"/>
      <c r="O925" s="29"/>
      <c r="P925" s="29"/>
    </row>
    <row r="926" spans="1:16" s="10" customFormat="1" ht="15">
      <c r="A926" s="10" t="s">
        <v>4286</v>
      </c>
      <c r="B926" s="30" t="s">
        <v>3488</v>
      </c>
      <c r="C926" s="23" t="str">
        <f t="shared" si="14"/>
        <v>http://cv.iptc.org/newscodes/mediatopic/20000921</v>
      </c>
      <c r="D926" s="31"/>
      <c r="E926" s="31"/>
      <c r="F926" s="31"/>
      <c r="G926" s="31" t="s">
        <v>3489</v>
      </c>
      <c r="H926" s="31"/>
      <c r="I926" s="32" t="s">
        <v>3490</v>
      </c>
      <c r="J926" s="74" t="s">
        <v>3491</v>
      </c>
      <c r="K926" s="26" t="str">
        <f>VLOOKUP($J926,'[1]SubjectCodes-v19'!$A$2:$E$1405,4)</f>
        <v>sled</v>
      </c>
      <c r="L926" s="27" t="str">
        <f>VLOOKUP($J926,'[1]SubjectCodes-v19'!$A$2:$E$1405,5)</f>
        <v>Harnessed to a sled</v>
      </c>
      <c r="M926" s="28"/>
      <c r="N926" s="29"/>
      <c r="O926" s="29"/>
      <c r="P926" s="29"/>
    </row>
    <row r="927" spans="1:16" s="10" customFormat="1" ht="15">
      <c r="A927" s="10" t="s">
        <v>4286</v>
      </c>
      <c r="B927" s="30" t="s">
        <v>3492</v>
      </c>
      <c r="C927" s="23" t="str">
        <f t="shared" si="14"/>
        <v>http://cv.iptc.org/newscodes/mediatopic/20000922</v>
      </c>
      <c r="D927" s="31"/>
      <c r="E927" s="31"/>
      <c r="F927" s="31" t="s">
        <v>3493</v>
      </c>
      <c r="G927" s="31"/>
      <c r="H927" s="31"/>
      <c r="I927" s="32" t="s">
        <v>3494</v>
      </c>
      <c r="J927" s="106" t="s">
        <v>3495</v>
      </c>
      <c r="K927" s="26" t="str">
        <f>VLOOKUP($J927,'[1]SubjectCodes-v19'!$A$2:$E$1405,4)</f>
        <v>duathlon</v>
      </c>
      <c r="L927" s="27" t="str">
        <f>VLOOKUP($J927,'[1]SubjectCodes-v19'!$A$2:$E$1405,5)</f>
        <v>Duathlon</v>
      </c>
      <c r="M927" s="28"/>
      <c r="N927" s="29"/>
      <c r="O927" s="29"/>
      <c r="P927" s="29"/>
    </row>
    <row r="928" spans="1:16" s="10" customFormat="1" ht="15">
      <c r="A928" s="10" t="s">
        <v>4286</v>
      </c>
      <c r="B928" s="30" t="s">
        <v>3496</v>
      </c>
      <c r="C928" s="23" t="str">
        <f t="shared" si="14"/>
        <v>http://cv.iptc.org/newscodes/mediatopic/20000923</v>
      </c>
      <c r="D928" s="31"/>
      <c r="E928" s="31"/>
      <c r="F928" s="31" t="s">
        <v>3497</v>
      </c>
      <c r="G928" s="31"/>
      <c r="H928" s="31"/>
      <c r="I928" s="32" t="s">
        <v>3498</v>
      </c>
      <c r="J928" s="74" t="s">
        <v>3499</v>
      </c>
      <c r="K928" s="26" t="str">
        <f>VLOOKUP($J928,'[1]SubjectCodes-v19'!$A$2:$E$1405,4)</f>
        <v>equestrian</v>
      </c>
      <c r="L928" s="27" t="str">
        <f>VLOOKUP($J928,'[1]SubjectCodes-v19'!$A$2:$E$1405,5)</f>
        <v>Sport involving a horse and rider.</v>
      </c>
      <c r="M928" s="28"/>
      <c r="N928" s="29"/>
      <c r="O928" s="29"/>
      <c r="P928" s="29"/>
    </row>
    <row r="929" spans="1:16" s="10" customFormat="1" ht="39">
      <c r="A929" s="10" t="s">
        <v>4286</v>
      </c>
      <c r="B929" s="30" t="s">
        <v>3500</v>
      </c>
      <c r="C929" s="23" t="str">
        <f t="shared" si="14"/>
        <v>http://cv.iptc.org/newscodes/mediatopic/20000924</v>
      </c>
      <c r="D929" s="31"/>
      <c r="E929" s="31"/>
      <c r="F929" s="31"/>
      <c r="G929" s="31" t="s">
        <v>3501</v>
      </c>
      <c r="H929" s="31"/>
      <c r="I929" s="32" t="s">
        <v>3502</v>
      </c>
      <c r="J929" s="74" t="s">
        <v>3503</v>
      </c>
      <c r="K929" s="26" t="str">
        <f>VLOOKUP($J929,'[1]SubjectCodes-v19'!$A$2:$E$1405,4)</f>
        <v>cross country</v>
      </c>
      <c r="L929" s="27" t="str">
        <f>VLOOKUP($J929,'[1]SubjectCodes-v19'!$A$2:$E$1405,5)</f>
        <v>Equestrian event held on a designated circuit in the countryside featuring artificial and natural obstacles.</v>
      </c>
      <c r="M929" s="28"/>
      <c r="N929" s="29"/>
      <c r="O929" s="29"/>
      <c r="P929" s="29"/>
    </row>
    <row r="930" spans="1:16" s="10" customFormat="1" ht="39">
      <c r="A930" s="10" t="s">
        <v>4286</v>
      </c>
      <c r="B930" s="30" t="s">
        <v>3504</v>
      </c>
      <c r="C930" s="23" t="str">
        <f t="shared" si="14"/>
        <v>http://cv.iptc.org/newscodes/mediatopic/20000925</v>
      </c>
      <c r="D930" s="31"/>
      <c r="E930" s="31"/>
      <c r="F930" s="31"/>
      <c r="G930" s="31" t="s">
        <v>3505</v>
      </c>
      <c r="H930" s="31"/>
      <c r="I930" s="32" t="s">
        <v>3506</v>
      </c>
      <c r="J930" s="106" t="s">
        <v>3507</v>
      </c>
      <c r="K930" s="26" t="str">
        <f>VLOOKUP($J930,'[1]SubjectCodes-v19'!$A$2:$E$1405,4)</f>
        <v>dressage</v>
      </c>
      <c r="L930" s="27" t="str">
        <f>VLOOKUP($J930,'[1]SubjectCodes-v19'!$A$2:$E$1405,5)</f>
        <v>A rider is judged on a series of moves at three different paces - walk, trot and gallop.</v>
      </c>
      <c r="M930" s="28"/>
      <c r="N930" s="29"/>
      <c r="O930" s="29"/>
      <c r="P930" s="29"/>
    </row>
    <row r="931" spans="1:16" s="10" customFormat="1" ht="39">
      <c r="A931" s="10" t="s">
        <v>4286</v>
      </c>
      <c r="B931" s="30" t="s">
        <v>3508</v>
      </c>
      <c r="C931" s="23" t="str">
        <f t="shared" si="14"/>
        <v>http://cv.iptc.org/newscodes/mediatopic/20000926</v>
      </c>
      <c r="D931" s="31"/>
      <c r="E931" s="31"/>
      <c r="F931" s="31"/>
      <c r="G931" s="31" t="s">
        <v>3509</v>
      </c>
      <c r="H931" s="31"/>
      <c r="I931" s="32" t="s">
        <v>3510</v>
      </c>
      <c r="J931" s="74" t="s">
        <v>3511</v>
      </c>
      <c r="K931" s="26" t="str">
        <f>VLOOKUP($J931,'[1]SubjectCodes-v19'!$A$2:$E$1405,4)</f>
        <v>jumping</v>
      </c>
      <c r="L931" s="27" t="str">
        <f>VLOOKUP($J931,'[1]SubjectCodes-v19'!$A$2:$E$1405,5)</f>
        <v>A rider and horse attempt to jump a series of obstacles in an enclosed arena against the clock.</v>
      </c>
      <c r="M931" s="28"/>
      <c r="N931" s="29"/>
      <c r="O931" s="29"/>
      <c r="P931" s="29"/>
    </row>
    <row r="932" spans="1:16" s="10" customFormat="1" ht="39">
      <c r="A932" s="10" t="s">
        <v>4286</v>
      </c>
      <c r="B932" s="30" t="s">
        <v>3512</v>
      </c>
      <c r="C932" s="23" t="str">
        <f t="shared" si="14"/>
        <v>http://cv.iptc.org/newscodes/mediatopic/20000927</v>
      </c>
      <c r="D932" s="31"/>
      <c r="E932" s="31"/>
      <c r="F932" s="31"/>
      <c r="G932" s="31" t="s">
        <v>3513</v>
      </c>
      <c r="H932" s="31"/>
      <c r="I932" s="32" t="s">
        <v>3514</v>
      </c>
      <c r="J932" s="74" t="s">
        <v>3515</v>
      </c>
      <c r="K932" s="26" t="str">
        <f>VLOOKUP($J932,'[1]SubjectCodes-v19'!$A$2:$E$1405,4)</f>
        <v>three-day event</v>
      </c>
      <c r="L932" s="27" t="str">
        <f>VLOOKUP($J932,'[1]SubjectCodes-v19'!$A$2:$E$1405,5)</f>
        <v>Equestrian event involving three disciplines - Dressage, cross-country and show jumping.</v>
      </c>
      <c r="M932" s="28"/>
      <c r="N932" s="29"/>
      <c r="O932" s="29"/>
      <c r="P932" s="29"/>
    </row>
    <row r="933" spans="1:16" s="10" customFormat="1" ht="26.25">
      <c r="A933" s="10" t="s">
        <v>4286</v>
      </c>
      <c r="B933" s="30" t="s">
        <v>3516</v>
      </c>
      <c r="C933" s="23" t="str">
        <f t="shared" si="14"/>
        <v>http://cv.iptc.org/newscodes/mediatopic/20000928</v>
      </c>
      <c r="D933" s="31"/>
      <c r="E933" s="31"/>
      <c r="F933" s="31"/>
      <c r="G933" s="31" t="s">
        <v>3517</v>
      </c>
      <c r="H933" s="31"/>
      <c r="I933" s="32" t="s">
        <v>3518</v>
      </c>
      <c r="J933" s="74" t="s">
        <v>3499</v>
      </c>
      <c r="K933" s="26" t="str">
        <f>VLOOKUP($J933,'[1]SubjectCodes-v19'!$A$2:$E$1405,4)</f>
        <v>equestrian</v>
      </c>
      <c r="L933" s="27" t="str">
        <f>VLOOKUP($J933,'[1]SubjectCodes-v19'!$A$2:$E$1405,5)</f>
        <v>Sport involving a horse and rider.</v>
      </c>
      <c r="M933" s="28"/>
      <c r="N933" s="46"/>
      <c r="O933" s="29"/>
      <c r="P933" s="29"/>
    </row>
    <row r="934" spans="1:16" s="10" customFormat="1" ht="15">
      <c r="A934" s="10" t="s">
        <v>4286</v>
      </c>
      <c r="B934" s="30" t="s">
        <v>3519</v>
      </c>
      <c r="C934" s="23" t="str">
        <f t="shared" si="14"/>
        <v>http://cv.iptc.org/newscodes/mediatopic/20000929</v>
      </c>
      <c r="D934" s="31"/>
      <c r="E934" s="31"/>
      <c r="F934" s="31" t="s">
        <v>3520</v>
      </c>
      <c r="G934" s="31"/>
      <c r="H934" s="31"/>
      <c r="I934" s="32" t="s">
        <v>3521</v>
      </c>
      <c r="J934" s="106" t="s">
        <v>3522</v>
      </c>
      <c r="K934" s="26" t="str">
        <f>VLOOKUP($J934,'[1]SubjectCodes-v19'!$A$2:$E$1405,4)</f>
        <v>fencing</v>
      </c>
      <c r="L934" s="27" t="str">
        <f>VLOOKUP($J934,'[1]SubjectCodes-v19'!$A$2:$E$1405,5)</f>
        <v>Combat sport using a sword or foil.</v>
      </c>
      <c r="M934" s="28"/>
      <c r="N934" s="29"/>
      <c r="O934" s="29"/>
      <c r="P934" s="29"/>
    </row>
    <row r="935" spans="1:16" s="10" customFormat="1" ht="39">
      <c r="A935" s="10" t="s">
        <v>4286</v>
      </c>
      <c r="B935" s="30" t="s">
        <v>3523</v>
      </c>
      <c r="C935" s="23" t="str">
        <f t="shared" si="14"/>
        <v>http://cv.iptc.org/newscodes/mediatopic/20000930</v>
      </c>
      <c r="D935" s="31"/>
      <c r="E935" s="31"/>
      <c r="F935" s="31"/>
      <c r="G935" s="31" t="s">
        <v>3524</v>
      </c>
      <c r="H935" s="31"/>
      <c r="I935" s="32" t="s">
        <v>3525</v>
      </c>
      <c r="J935" s="107" t="s">
        <v>3526</v>
      </c>
      <c r="K935" s="26" t="str">
        <f>VLOOKUP($J935,'[1]SubjectCodes-v19'!$A$2:$E$1405,4)</f>
        <v>epee</v>
      </c>
      <c r="L935" s="27" t="str">
        <f>VLOOKUP($J935,'[1]SubjectCodes-v19'!$A$2:$E$1405,5)</f>
        <v>category of fencing using a weapon with a triangular cross-section blade and a large bell guard.</v>
      </c>
      <c r="M935" s="28"/>
      <c r="N935" s="29"/>
      <c r="O935" s="29"/>
      <c r="P935" s="29"/>
    </row>
    <row r="936" spans="1:16" s="10" customFormat="1" ht="39">
      <c r="A936" s="10" t="s">
        <v>4286</v>
      </c>
      <c r="B936" s="30" t="s">
        <v>3527</v>
      </c>
      <c r="C936" s="23" t="str">
        <f t="shared" si="14"/>
        <v>http://cv.iptc.org/newscodes/mediatopic/20000931</v>
      </c>
      <c r="D936" s="31"/>
      <c r="E936" s="31"/>
      <c r="F936" s="31"/>
      <c r="G936" s="31" t="s">
        <v>3528</v>
      </c>
      <c r="H936" s="31"/>
      <c r="I936" s="32" t="s">
        <v>3529</v>
      </c>
      <c r="J936" s="107" t="s">
        <v>3530</v>
      </c>
      <c r="K936" s="26" t="str">
        <f>VLOOKUP($J936,'[1]SubjectCodes-v19'!$A$2:$E$1405,4)</f>
        <v>foil</v>
      </c>
      <c r="L936" s="27" t="str">
        <f>VLOOKUP($J936,'[1]SubjectCodes-v19'!$A$2:$E$1405,5)</f>
        <v>category of fencing using a weapon with a rectangular cross-section blade and a small bell guard.</v>
      </c>
      <c r="M936" s="28"/>
      <c r="N936" s="29"/>
      <c r="O936" s="29"/>
      <c r="P936" s="29"/>
    </row>
    <row r="937" spans="1:16" s="10" customFormat="1" ht="39">
      <c r="A937" s="10" t="s">
        <v>4286</v>
      </c>
      <c r="B937" s="30" t="s">
        <v>3531</v>
      </c>
      <c r="C937" s="23" t="str">
        <f t="shared" si="14"/>
        <v>http://cv.iptc.org/newscodes/mediatopic/20000932</v>
      </c>
      <c r="D937" s="31"/>
      <c r="E937" s="31"/>
      <c r="F937" s="31"/>
      <c r="G937" s="31" t="s">
        <v>3532</v>
      </c>
      <c r="H937" s="31"/>
      <c r="I937" s="32" t="s">
        <v>3533</v>
      </c>
      <c r="J937" s="107" t="s">
        <v>3534</v>
      </c>
      <c r="K937" s="26" t="str">
        <f>VLOOKUP($J937,'[1]SubjectCodes-v19'!$A$2:$E$1405,4)</f>
        <v>sabre</v>
      </c>
      <c r="L937" s="27" t="str">
        <f>VLOOKUP($J937,'[1]SubjectCodes-v19'!$A$2:$E$1405,5)</f>
        <v>a fencing weapon with a flat blade and knuckle guard used with cutting or thrusting moves.</v>
      </c>
      <c r="M937" s="28"/>
      <c r="N937" s="29"/>
      <c r="O937" s="29"/>
      <c r="P937" s="29"/>
    </row>
    <row r="938" spans="1:16" s="10" customFormat="1" ht="39">
      <c r="A938" s="10" t="s">
        <v>4286</v>
      </c>
      <c r="B938" s="30" t="s">
        <v>3535</v>
      </c>
      <c r="C938" s="23" t="str">
        <f t="shared" si="14"/>
        <v>http://cv.iptc.org/newscodes/mediatopic/20000933</v>
      </c>
      <c r="D938" s="31"/>
      <c r="E938" s="31"/>
      <c r="F938" s="31" t="s">
        <v>3536</v>
      </c>
      <c r="G938" s="31"/>
      <c r="H938" s="31"/>
      <c r="I938" s="32" t="s">
        <v>3537</v>
      </c>
      <c r="J938" s="107" t="s">
        <v>3538</v>
      </c>
      <c r="K938" s="26" t="str">
        <f>VLOOKUP($J938,'[1]SubjectCodes-v19'!$A$2:$E$1405,4)</f>
        <v>field Hockey</v>
      </c>
      <c r="L938" s="27" t="str">
        <f>VLOOKUP($J938,'[1]SubjectCodes-v19'!$A$2:$E$1405,5)</f>
        <v>A ball sport involving two teams of 11 players using curved sticks. The aim is to score as many goals as possible.</v>
      </c>
      <c r="M938" s="28"/>
      <c r="N938" s="29"/>
      <c r="O938" s="29"/>
      <c r="P938" s="29"/>
    </row>
    <row r="939" spans="1:16" s="10" customFormat="1" ht="90">
      <c r="A939" s="10" t="s">
        <v>4286</v>
      </c>
      <c r="B939" s="30" t="s">
        <v>3539</v>
      </c>
      <c r="C939" s="23" t="str">
        <f t="shared" si="14"/>
        <v>http://cv.iptc.org/newscodes/mediatopic/20000934</v>
      </c>
      <c r="D939" s="31"/>
      <c r="E939" s="31"/>
      <c r="F939" s="31" t="s">
        <v>3540</v>
      </c>
      <c r="G939" s="31"/>
      <c r="H939" s="31"/>
      <c r="I939" s="32" t="s">
        <v>3541</v>
      </c>
      <c r="J939" s="107" t="s">
        <v>3542</v>
      </c>
      <c r="K939" s="26" t="str">
        <f>VLOOKUP($J939,'[1]SubjectCodes-v19'!$A$2:$E$1405,4)</f>
        <v>figure Skating</v>
      </c>
      <c r="L939" s="27" t="str">
        <f>VLOOKUP($J939,'[1]SubjectCodes-v19'!$A$2:$E$1405,5)</f>
        <v>To obtain the best marks possible from nine judges who award scores after two prepared sections - both skated to music - during which competitors must attempt to achieve the greatest possible harmony between artistic flair and technical precision.</v>
      </c>
      <c r="M939" s="28"/>
      <c r="N939" s="29"/>
      <c r="O939" s="29"/>
      <c r="P939" s="29"/>
    </row>
    <row r="940" spans="1:16" s="10" customFormat="1" ht="51.75">
      <c r="A940" s="10" t="s">
        <v>4286</v>
      </c>
      <c r="B940" s="30" t="s">
        <v>3543</v>
      </c>
      <c r="C940" s="23" t="str">
        <f t="shared" si="14"/>
        <v>http://cv.iptc.org/newscodes/mediatopic/20000935</v>
      </c>
      <c r="D940" s="31"/>
      <c r="E940" s="31"/>
      <c r="F940" s="31"/>
      <c r="G940" s="31" t="s">
        <v>3544</v>
      </c>
      <c r="H940" s="31"/>
      <c r="I940" s="32" t="s">
        <v>3545</v>
      </c>
      <c r="J940" s="107" t="s">
        <v>3546</v>
      </c>
      <c r="K940" s="26" t="str">
        <f>VLOOKUP($J940,'[1]SubjectCodes-v19'!$A$2:$E$1405,4)</f>
        <v>ice dance</v>
      </c>
      <c r="L940" s="27" t="str">
        <f>VLOOKUP($J940,'[1]SubjectCodes-v19'!$A$2:$E$1405,5)</f>
        <v>Takes place over three days with, in order, two compulsory dances, the original dance (2min 30sec) and the free dance (4min).</v>
      </c>
      <c r="M940" s="28"/>
      <c r="N940" s="29"/>
      <c r="O940" s="29"/>
      <c r="P940" s="29"/>
    </row>
    <row r="941" spans="1:16" s="10" customFormat="1" ht="39">
      <c r="A941" s="10" t="s">
        <v>4286</v>
      </c>
      <c r="B941" s="30" t="s">
        <v>3547</v>
      </c>
      <c r="C941" s="23" t="str">
        <f t="shared" si="14"/>
        <v>http://cv.iptc.org/newscodes/mediatopic/20000936</v>
      </c>
      <c r="D941" s="31"/>
      <c r="E941" s="31"/>
      <c r="F941" s="31" t="s">
        <v>3548</v>
      </c>
      <c r="G941" s="31"/>
      <c r="H941" s="31"/>
      <c r="I941" s="32" t="s">
        <v>3549</v>
      </c>
      <c r="J941" s="107" t="s">
        <v>3550</v>
      </c>
      <c r="K941" s="26" t="str">
        <f>VLOOKUP($J941,'[1]SubjectCodes-v19'!$A$2:$E$1405,4)</f>
        <v>fist ball</v>
      </c>
      <c r="L941" s="27" t="str">
        <f>VLOOKUP($J941,'[1]SubjectCodes-v19'!$A$2:$E$1405,5)</f>
        <v>Men's team sport similar to volleyball (with a much lower net) executed mainly in gymnastics clubs</v>
      </c>
      <c r="M941" s="28"/>
      <c r="N941" s="29"/>
      <c r="O941" s="29"/>
      <c r="P941" s="29"/>
    </row>
    <row r="942" spans="1:16" s="10" customFormat="1" ht="90">
      <c r="A942" s="10" t="s">
        <v>4286</v>
      </c>
      <c r="B942" s="30" t="s">
        <v>3551</v>
      </c>
      <c r="C942" s="23" t="str">
        <f t="shared" si="14"/>
        <v>http://cv.iptc.org/newscodes/mediatopic/20000937</v>
      </c>
      <c r="D942" s="31"/>
      <c r="E942" s="31"/>
      <c r="F942" s="31" t="s">
        <v>3552</v>
      </c>
      <c r="G942" s="31"/>
      <c r="H942" s="31"/>
      <c r="I942" s="32" t="s">
        <v>3553</v>
      </c>
      <c r="J942" s="107" t="s">
        <v>3554</v>
      </c>
      <c r="K942" s="26" t="str">
        <f>VLOOKUP($J942,'[1]SubjectCodes-v19'!$A$2:$E$1405,4)</f>
        <v>floorball</v>
      </c>
      <c r="L942" s="27" t="str">
        <f>VLOOKUP($J942,'[1]SubjectCodes-v19'!$A$2:$E$1405,5)</f>
        <v>Played indoors in a court the size of a basketball court. 6 players per team, of which one is a who plays in a kneeling position without a stick like in ice hockey. The other players use plastic clubs and a light plastic ball to pass and shoot goals.</v>
      </c>
      <c r="M942" s="28"/>
      <c r="N942" s="29"/>
      <c r="O942" s="29"/>
      <c r="P942" s="29"/>
    </row>
    <row r="943" spans="1:16" s="10" customFormat="1" ht="77.25">
      <c r="A943" s="10" t="s">
        <v>4286</v>
      </c>
      <c r="B943" s="30" t="s">
        <v>3555</v>
      </c>
      <c r="C943" s="23" t="str">
        <f t="shared" si="14"/>
        <v>http://cv.iptc.org/newscodes/mediatopic/20000938</v>
      </c>
      <c r="D943" s="31"/>
      <c r="E943" s="31"/>
      <c r="F943" s="31" t="s">
        <v>3556</v>
      </c>
      <c r="G943" s="31"/>
      <c r="H943" s="31"/>
      <c r="I943" s="32" t="s">
        <v>3557</v>
      </c>
      <c r="J943" s="107" t="s">
        <v>3558</v>
      </c>
      <c r="K943" s="26" t="str">
        <f>VLOOKUP($J943,'[1]SubjectCodes-v19'!$A$2:$E$1405,4)</f>
        <v>flying disc</v>
      </c>
      <c r="L943" s="27" t="str">
        <f>VLOOKUP($J943,'[1]SubjectCodes-v19'!$A$2:$E$1405,5)</f>
        <v>A group of events all played with a flying plastic disc. The exact regulation for the disc is different in  different events but it has to be unbroken of solid plastic and a production model with no modification. Flying disc is sometimes called Frisbee.</v>
      </c>
      <c r="M943" s="28"/>
      <c r="N943" s="29"/>
      <c r="O943" s="29"/>
      <c r="P943" s="29"/>
    </row>
    <row r="944" spans="1:16" s="10" customFormat="1" ht="64.5">
      <c r="A944" s="10" t="s">
        <v>4286</v>
      </c>
      <c r="B944" s="30" t="s">
        <v>3559</v>
      </c>
      <c r="C944" s="23" t="str">
        <f t="shared" si="14"/>
        <v>http://cv.iptc.org/newscodes/mediatopic/20000939</v>
      </c>
      <c r="D944" s="31"/>
      <c r="E944" s="31"/>
      <c r="F944" s="31" t="s">
        <v>3560</v>
      </c>
      <c r="G944" s="31"/>
      <c r="H944" s="31"/>
      <c r="I944" s="32" t="s">
        <v>3561</v>
      </c>
      <c r="J944" s="108" t="s">
        <v>3125</v>
      </c>
      <c r="K944" s="26" t="str">
        <f>VLOOKUP($J944,'[1]SubjectCodes-v19'!$A$2:$E$1405,4)</f>
        <v>sport</v>
      </c>
      <c r="L944" s="27" t="str">
        <f>VLOOKUP($J944,'[1]SubjectCodes-v19'!$A$2:$E$1405,5)</f>
        <v>Competitive exercise involving physical effort. Organizations and bodies involved in these activities.</v>
      </c>
      <c r="M944" s="28"/>
      <c r="N944" s="29"/>
      <c r="O944" s="29"/>
      <c r="P944" s="29"/>
    </row>
    <row r="945" spans="1:16" s="10" customFormat="1" ht="64.5">
      <c r="A945" s="10" t="s">
        <v>4286</v>
      </c>
      <c r="B945" s="30" t="s">
        <v>3562</v>
      </c>
      <c r="C945" s="23" t="str">
        <f t="shared" si="14"/>
        <v>http://cv.iptc.org/newscodes/mediatopic/20000940</v>
      </c>
      <c r="D945" s="31"/>
      <c r="E945" s="31"/>
      <c r="F945" s="31" t="s">
        <v>3563</v>
      </c>
      <c r="G945" s="31"/>
      <c r="H945" s="31"/>
      <c r="I945" s="32" t="s">
        <v>3564</v>
      </c>
      <c r="J945" s="107" t="s">
        <v>3565</v>
      </c>
      <c r="K945" s="26" t="str">
        <f>VLOOKUP($J945,'[1]SubjectCodes-v19'!$A$2:$E$1405,4)</f>
        <v>golf</v>
      </c>
      <c r="L945" s="27" t="str">
        <f>VLOOKUP($J945,'[1]SubjectCodes-v19'!$A$2:$E$1405,5)</f>
        <v>Competitors attempt to hit a small white ball with different clubs around a course of 18 holes varying in distance. The object is to make the fewest strokes possible. </v>
      </c>
      <c r="M945" s="28"/>
      <c r="N945" s="29"/>
      <c r="O945" s="29"/>
      <c r="P945" s="29"/>
    </row>
    <row r="946" spans="1:16" s="10" customFormat="1" ht="64.5">
      <c r="A946" s="10" t="s">
        <v>4286</v>
      </c>
      <c r="B946" s="30" t="s">
        <v>3566</v>
      </c>
      <c r="C946" s="23" t="str">
        <f t="shared" si="14"/>
        <v>http://cv.iptc.org/newscodes/mediatopic/20000941</v>
      </c>
      <c r="D946" s="31"/>
      <c r="E946" s="31"/>
      <c r="F946" s="31"/>
      <c r="G946" s="31" t="s">
        <v>3567</v>
      </c>
      <c r="H946" s="31"/>
      <c r="I946" s="32" t="s">
        <v>3568</v>
      </c>
      <c r="J946" s="109" t="s">
        <v>3565</v>
      </c>
      <c r="K946" s="26" t="str">
        <f>VLOOKUP($J946,'[1]SubjectCodes-v19'!$A$2:$E$1405,4)</f>
        <v>golf</v>
      </c>
      <c r="L946" s="27" t="str">
        <f>VLOOKUP($J946,'[1]SubjectCodes-v19'!$A$2:$E$1405,5)</f>
        <v>Competitors attempt to hit a small white ball with different clubs around a course of 18 holes varying in distance. The object is to make the fewest strokes possible. </v>
      </c>
      <c r="M946" s="28"/>
      <c r="N946" s="29"/>
      <c r="O946" s="29"/>
      <c r="P946" s="29"/>
    </row>
    <row r="947" spans="1:16" s="10" customFormat="1" ht="64.5">
      <c r="A947" s="10" t="s">
        <v>4286</v>
      </c>
      <c r="B947" s="30" t="s">
        <v>3569</v>
      </c>
      <c r="C947" s="23" t="str">
        <f t="shared" si="14"/>
        <v>http://cv.iptc.org/newscodes/mediatopic/20000942</v>
      </c>
      <c r="D947" s="31"/>
      <c r="E947" s="31"/>
      <c r="F947" s="31" t="s">
        <v>3570</v>
      </c>
      <c r="G947" s="31"/>
      <c r="H947" s="31"/>
      <c r="I947" s="32" t="s">
        <v>3571</v>
      </c>
      <c r="J947" s="107" t="s">
        <v>3572</v>
      </c>
      <c r="K947" s="26" t="str">
        <f>VLOOKUP($J947,'[1]SubjectCodes-v19'!$A$2:$E$1405,4)</f>
        <v>gymnastics</v>
      </c>
      <c r="L947" s="27" t="str">
        <f>VLOOKUP($J947,'[1]SubjectCodes-v19'!$A$2:$E$1405,5)</f>
        <v>A sport consisting of a variety of disciplines in which gymnasts perform artistic and acrobatic moves on different apparatus. There are 6 disciplines for men and 4 for women. </v>
      </c>
      <c r="M947" s="28"/>
      <c r="N947" s="29"/>
      <c r="O947" s="29"/>
      <c r="P947" s="29"/>
    </row>
    <row r="948" spans="1:16" s="10" customFormat="1" ht="26.25">
      <c r="A948" s="10" t="s">
        <v>4286</v>
      </c>
      <c r="B948" s="30" t="s">
        <v>3573</v>
      </c>
      <c r="C948" s="23" t="str">
        <f t="shared" si="14"/>
        <v>http://cv.iptc.org/newscodes/mediatopic/20000943</v>
      </c>
      <c r="D948" s="31"/>
      <c r="E948" s="31"/>
      <c r="F948" s="31"/>
      <c r="G948" s="31" t="s">
        <v>3574</v>
      </c>
      <c r="H948" s="31"/>
      <c r="I948" s="32" t="s">
        <v>3575</v>
      </c>
      <c r="J948" s="107" t="s">
        <v>3576</v>
      </c>
      <c r="K948" s="26" t="str">
        <f>VLOOKUP($J948,'[1]SubjectCodes-v19'!$A$2:$E$1405,4)</f>
        <v>ball</v>
      </c>
      <c r="L948" s="27" t="str">
        <f>VLOOKUP($J948,'[1]SubjectCodes-v19'!$A$2:$E$1405,5)</f>
        <v>An exercise based on suppleness of the body using a ball.</v>
      </c>
      <c r="M948" s="28"/>
      <c r="N948" s="29"/>
      <c r="O948" s="29"/>
      <c r="P948" s="29"/>
    </row>
    <row r="949" spans="1:16" s="10" customFormat="1" ht="39">
      <c r="A949" s="10" t="s">
        <v>4286</v>
      </c>
      <c r="B949" s="30" t="s">
        <v>3577</v>
      </c>
      <c r="C949" s="23" t="str">
        <f t="shared" si="14"/>
        <v>http://cv.iptc.org/newscodes/mediatopic/20000944</v>
      </c>
      <c r="D949" s="31"/>
      <c r="E949" s="31"/>
      <c r="F949" s="31"/>
      <c r="G949" s="31" t="s">
        <v>3578</v>
      </c>
      <c r="H949" s="31"/>
      <c r="I949" s="32" t="s">
        <v>3579</v>
      </c>
      <c r="J949" s="107" t="s">
        <v>3580</v>
      </c>
      <c r="K949" s="26" t="str">
        <f>VLOOKUP($J949,'[1]SubjectCodes-v19'!$A$2:$E$1405,4)</f>
        <v>beam</v>
      </c>
      <c r="L949" s="27" t="str">
        <f>VLOOKUP($J949,'[1]SubjectCodes-v19'!$A$2:$E$1405,5)</f>
        <v>Gymnasts perform leaps and flips from the much feared balance beam just 10 cm wide.</v>
      </c>
      <c r="M949" s="28"/>
      <c r="N949" s="29"/>
      <c r="O949" s="29"/>
      <c r="P949" s="29"/>
    </row>
    <row r="950" spans="1:16" s="10" customFormat="1" ht="26.25">
      <c r="A950" s="10" t="s">
        <v>4286</v>
      </c>
      <c r="B950" s="30" t="s">
        <v>3581</v>
      </c>
      <c r="C950" s="23" t="str">
        <f t="shared" si="14"/>
        <v>http://cv.iptc.org/newscodes/mediatopic/20000945</v>
      </c>
      <c r="D950" s="31"/>
      <c r="E950" s="31"/>
      <c r="F950" s="31"/>
      <c r="G950" s="31" t="s">
        <v>3582</v>
      </c>
      <c r="H950" s="31"/>
      <c r="I950" s="32" t="s">
        <v>3583</v>
      </c>
      <c r="J950" s="107" t="s">
        <v>3584</v>
      </c>
      <c r="K950" s="26" t="str">
        <f>VLOOKUP($J950,'[1]SubjectCodes-v19'!$A$2:$E$1405,4)</f>
        <v>clubs</v>
      </c>
      <c r="L950" s="27" t="str">
        <f>VLOOKUP($J950,'[1]SubjectCodes-v19'!$A$2:$E$1405,5)</f>
        <v>Dance and gymnastic moves whilst juggling clubs. </v>
      </c>
      <c r="M950" s="28"/>
      <c r="N950" s="29"/>
      <c r="O950" s="29"/>
      <c r="P950" s="29"/>
    </row>
    <row r="951" spans="1:16" s="10" customFormat="1" ht="26.25">
      <c r="A951" s="10" t="s">
        <v>4286</v>
      </c>
      <c r="B951" s="30" t="s">
        <v>3585</v>
      </c>
      <c r="C951" s="23" t="str">
        <f t="shared" si="14"/>
        <v>http://cv.iptc.org/newscodes/mediatopic/20000946</v>
      </c>
      <c r="D951" s="31"/>
      <c r="E951" s="31"/>
      <c r="F951" s="31"/>
      <c r="G951" s="31" t="s">
        <v>3586</v>
      </c>
      <c r="H951" s="31"/>
      <c r="I951" s="32" t="s">
        <v>3587</v>
      </c>
      <c r="J951" s="107" t="s">
        <v>3588</v>
      </c>
      <c r="K951" s="26" t="str">
        <f>VLOOKUP($J951,'[1]SubjectCodes-v19'!$A$2:$E$1405,4)</f>
        <v>floor exercise</v>
      </c>
      <c r="L951" s="27" t="str">
        <f>VLOOKUP($J951,'[1]SubjectCodes-v19'!$A$2:$E$1405,5)</f>
        <v>A gymnastics floor exercise on a 12m/sq matt.</v>
      </c>
      <c r="M951" s="28"/>
      <c r="N951" s="29"/>
      <c r="O951" s="29"/>
      <c r="P951" s="29"/>
    </row>
    <row r="952" spans="1:16" s="10" customFormat="1" ht="26.25">
      <c r="A952" s="10" t="s">
        <v>4286</v>
      </c>
      <c r="B952" s="30" t="s">
        <v>3589</v>
      </c>
      <c r="C952" s="23" t="str">
        <f t="shared" si="14"/>
        <v>http://cv.iptc.org/newscodes/mediatopic/20000947</v>
      </c>
      <c r="D952" s="31"/>
      <c r="E952" s="31"/>
      <c r="F952" s="31"/>
      <c r="G952" s="31" t="s">
        <v>3590</v>
      </c>
      <c r="H952" s="31"/>
      <c r="I952" s="32" t="s">
        <v>3591</v>
      </c>
      <c r="J952" s="107" t="s">
        <v>3592</v>
      </c>
      <c r="K952" s="26" t="str">
        <f>VLOOKUP($J952,'[1]SubjectCodes-v19'!$A$2:$E$1405,4)</f>
        <v>hoop</v>
      </c>
      <c r="L952" s="27" t="str">
        <f>VLOOKUP($J952,'[1]SubjectCodes-v19'!$A$2:$E$1405,5)</f>
        <v>A hoop is rolled and thrown whilst performing a dance routine.</v>
      </c>
      <c r="M952" s="28"/>
      <c r="N952" s="29"/>
      <c r="O952" s="29"/>
      <c r="P952" s="29"/>
    </row>
    <row r="953" spans="1:16" s="10" customFormat="1" ht="26.25">
      <c r="A953" s="10" t="s">
        <v>4286</v>
      </c>
      <c r="B953" s="30" t="s">
        <v>3593</v>
      </c>
      <c r="C953" s="23" t="str">
        <f t="shared" si="14"/>
        <v>http://cv.iptc.org/newscodes/mediatopic/20000948</v>
      </c>
      <c r="D953" s="31"/>
      <c r="E953" s="31"/>
      <c r="F953" s="31"/>
      <c r="G953" s="31" t="s">
        <v>3594</v>
      </c>
      <c r="H953" s="31"/>
      <c r="I953" s="32" t="s">
        <v>3595</v>
      </c>
      <c r="J953" s="107" t="s">
        <v>3596</v>
      </c>
      <c r="K953" s="26" t="str">
        <f>VLOOKUP($J953,'[1]SubjectCodes-v19'!$A$2:$E$1405,4)</f>
        <v>horizontal bar</v>
      </c>
      <c r="L953" s="27" t="str">
        <f>VLOOKUP($J953,'[1]SubjectCodes-v19'!$A$2:$E$1405,5)</f>
        <v>Gymnasts turn, spin and perform pirouettes around the horizontal bar.</v>
      </c>
      <c r="M953" s="28"/>
      <c r="N953" s="29"/>
      <c r="O953" s="29"/>
      <c r="P953" s="29"/>
    </row>
    <row r="954" spans="1:16" s="10" customFormat="1" ht="26.25">
      <c r="A954" s="10" t="s">
        <v>4286</v>
      </c>
      <c r="B954" s="30" t="s">
        <v>3597</v>
      </c>
      <c r="C954" s="23" t="str">
        <f t="shared" si="14"/>
        <v>http://cv.iptc.org/newscodes/mediatopic/20000949</v>
      </c>
      <c r="D954" s="31"/>
      <c r="E954" s="31"/>
      <c r="F954" s="31"/>
      <c r="G954" s="31" t="s">
        <v>3598</v>
      </c>
      <c r="H954" s="31"/>
      <c r="I954" s="32" t="s">
        <v>3599</v>
      </c>
      <c r="J954" s="107" t="s">
        <v>3600</v>
      </c>
      <c r="K954" s="26" t="str">
        <f>VLOOKUP($J954,'[1]SubjectCodes-v19'!$A$2:$E$1405,4)</f>
        <v>parallel bars</v>
      </c>
      <c r="L954" s="27" t="str">
        <f>VLOOKUP($J954,'[1]SubjectCodes-v19'!$A$2:$E$1405,5)</f>
        <v>Gymnasts swing and turn with guile and grace around the parallel bars.</v>
      </c>
      <c r="M954" s="28"/>
      <c r="N954" s="29"/>
      <c r="O954" s="29"/>
      <c r="P954" s="29"/>
    </row>
    <row r="955" spans="1:16" s="10" customFormat="1" ht="39">
      <c r="A955" s="10" t="s">
        <v>4286</v>
      </c>
      <c r="B955" s="30" t="s">
        <v>3601</v>
      </c>
      <c r="C955" s="23" t="str">
        <f t="shared" si="14"/>
        <v>http://cv.iptc.org/newscodes/mediatopic/20000950</v>
      </c>
      <c r="D955" s="31"/>
      <c r="E955" s="31"/>
      <c r="F955" s="31"/>
      <c r="G955" s="31" t="s">
        <v>3602</v>
      </c>
      <c r="H955" s="31"/>
      <c r="I955" s="32" t="s">
        <v>3603</v>
      </c>
      <c r="J955" s="107" t="s">
        <v>3604</v>
      </c>
      <c r="K955" s="26" t="str">
        <f>VLOOKUP($J955,'[1]SubjectCodes-v19'!$A$2:$E$1405,4)</f>
        <v>pommel horse</v>
      </c>
      <c r="L955" s="27" t="str">
        <f>VLOOKUP($J955,'[1]SubjectCodes-v19'!$A$2:$E$1405,5)</f>
        <v>Gymnasts perform an uninterrupted swing motion over a handled horse using balance and strength.</v>
      </c>
      <c r="M955" s="28"/>
      <c r="N955" s="29"/>
      <c r="O955" s="29"/>
      <c r="P955" s="29"/>
    </row>
    <row r="956" spans="1:16" s="10" customFormat="1" ht="26.25">
      <c r="A956" s="10" t="s">
        <v>4286</v>
      </c>
      <c r="B956" s="30" t="s">
        <v>3605</v>
      </c>
      <c r="C956" s="23" t="str">
        <f t="shared" si="14"/>
        <v>http://cv.iptc.org/newscodes/mediatopic/20000951</v>
      </c>
      <c r="D956" s="31"/>
      <c r="E956" s="31"/>
      <c r="F956" s="31"/>
      <c r="G956" s="31" t="s">
        <v>3606</v>
      </c>
      <c r="H956" s="31"/>
      <c r="I956" s="32" t="s">
        <v>3607</v>
      </c>
      <c r="J956" s="107" t="s">
        <v>3608</v>
      </c>
      <c r="K956" s="26" t="str">
        <f>VLOOKUP($J956,'[1]SubjectCodes-v19'!$A$2:$E$1405,4)</f>
        <v>rhythmic</v>
      </c>
      <c r="L956" s="27" t="str">
        <f>VLOOKUP($J956,'[1]SubjectCodes-v19'!$A$2:$E$1405,5)</f>
        <v>A mixture of dance and gymnastic moves.</v>
      </c>
      <c r="M956" s="28"/>
      <c r="N956" s="29"/>
      <c r="O956" s="29"/>
      <c r="P956" s="29"/>
    </row>
    <row r="957" spans="1:16" s="10" customFormat="1" ht="39">
      <c r="A957" s="10" t="s">
        <v>4286</v>
      </c>
      <c r="B957" s="30" t="s">
        <v>3609</v>
      </c>
      <c r="C957" s="23" t="str">
        <f t="shared" si="14"/>
        <v>http://cv.iptc.org/newscodes/mediatopic/20000952</v>
      </c>
      <c r="D957" s="31"/>
      <c r="E957" s="31"/>
      <c r="F957" s="31"/>
      <c r="G957" s="31" t="s">
        <v>3610</v>
      </c>
      <c r="H957" s="31"/>
      <c r="I957" s="32" t="s">
        <v>3611</v>
      </c>
      <c r="J957" s="107" t="s">
        <v>3612</v>
      </c>
      <c r="K957" s="26" t="str">
        <f>VLOOKUP($J957,'[1]SubjectCodes-v19'!$A$2:$E$1405,4)</f>
        <v>ribbon</v>
      </c>
      <c r="L957" s="27" t="str">
        <f>VLOOKUP($J957,'[1]SubjectCodes-v19'!$A$2:$E$1405,5)</f>
        <v>Gymnasts work through a pre-arranged routine whilst manipulating a spectacular length of ribbon.</v>
      </c>
      <c r="M957" s="28"/>
      <c r="N957" s="29"/>
      <c r="O957" s="29"/>
      <c r="P957" s="29"/>
    </row>
    <row r="958" spans="1:16" s="10" customFormat="1" ht="26.25">
      <c r="A958" s="10" t="s">
        <v>4286</v>
      </c>
      <c r="B958" s="30" t="s">
        <v>3613</v>
      </c>
      <c r="C958" s="23" t="str">
        <f t="shared" si="14"/>
        <v>http://cv.iptc.org/newscodes/mediatopic/20000953</v>
      </c>
      <c r="D958" s="31"/>
      <c r="E958" s="31"/>
      <c r="F958" s="31"/>
      <c r="G958" s="31" t="s">
        <v>3614</v>
      </c>
      <c r="H958" s="31"/>
      <c r="I958" s="32" t="s">
        <v>3615</v>
      </c>
      <c r="J958" s="107" t="s">
        <v>3616</v>
      </c>
      <c r="K958" s="26" t="str">
        <f>VLOOKUP($J958,'[1]SubjectCodes-v19'!$A$2:$E$1405,4)</f>
        <v>rings</v>
      </c>
      <c r="L958" s="27" t="str">
        <f>VLOOKUP($J958,'[1]SubjectCodes-v19'!$A$2:$E$1405,5)</f>
        <v>Gymnasts perform feats of balance and strength from two suspended rings.</v>
      </c>
      <c r="M958" s="28"/>
      <c r="N958" s="29"/>
      <c r="O958" s="29"/>
      <c r="P958" s="29"/>
    </row>
    <row r="959" spans="1:16" s="10" customFormat="1" ht="26.25">
      <c r="A959" s="10" t="s">
        <v>4286</v>
      </c>
      <c r="B959" s="30" t="s">
        <v>3617</v>
      </c>
      <c r="C959" s="23" t="str">
        <f t="shared" si="14"/>
        <v>http://cv.iptc.org/newscodes/mediatopic/20000954</v>
      </c>
      <c r="D959" s="31"/>
      <c r="E959" s="31"/>
      <c r="F959" s="31"/>
      <c r="G959" s="31" t="s">
        <v>3618</v>
      </c>
      <c r="H959" s="31"/>
      <c r="I959" s="32" t="s">
        <v>3619</v>
      </c>
      <c r="J959" s="107" t="s">
        <v>3620</v>
      </c>
      <c r="K959" s="26" t="str">
        <f>VLOOKUP($J959,'[1]SubjectCodes-v19'!$A$2:$E$1405,4)</f>
        <v>rope</v>
      </c>
      <c r="L959" s="27" t="str">
        <f>VLOOKUP($J959,'[1]SubjectCodes-v19'!$A$2:$E$1405,5)</f>
        <v>Jump and figure movements are performed while a rope is manipulated.</v>
      </c>
      <c r="M959" s="28"/>
      <c r="N959" s="29"/>
      <c r="O959" s="29"/>
      <c r="P959" s="29"/>
    </row>
    <row r="960" spans="1:16" s="10" customFormat="1" ht="39">
      <c r="A960" s="10" t="s">
        <v>4286</v>
      </c>
      <c r="B960" s="30" t="s">
        <v>3621</v>
      </c>
      <c r="C960" s="23" t="str">
        <f t="shared" si="14"/>
        <v>http://cv.iptc.org/newscodes/mediatopic/20000955</v>
      </c>
      <c r="D960" s="31"/>
      <c r="E960" s="31"/>
      <c r="F960" s="31"/>
      <c r="G960" s="31" t="s">
        <v>3622</v>
      </c>
      <c r="H960" s="31"/>
      <c r="I960" s="32" t="s">
        <v>3623</v>
      </c>
      <c r="J960" s="107" t="s">
        <v>3624</v>
      </c>
      <c r="K960" s="26" t="str">
        <f>VLOOKUP($J960,'[1]SubjectCodes-v19'!$A$2:$E$1405,4)</f>
        <v>trampoline</v>
      </c>
      <c r="L960" s="27" t="str">
        <f>VLOOKUP($J960,'[1]SubjectCodes-v19'!$A$2:$E$1405,5)</f>
        <v>Competitors perform complicated twists and turns whilst bouncing on the trampoline.</v>
      </c>
      <c r="M960" s="28"/>
      <c r="N960" s="29"/>
      <c r="O960" s="29"/>
      <c r="P960" s="29"/>
    </row>
    <row r="961" spans="1:16" s="10" customFormat="1" ht="39">
      <c r="A961" s="10" t="s">
        <v>4286</v>
      </c>
      <c r="B961" s="30" t="s">
        <v>3625</v>
      </c>
      <c r="C961" s="23" t="str">
        <f t="shared" si="14"/>
        <v>http://cv.iptc.org/newscodes/mediatopic/20000956</v>
      </c>
      <c r="D961" s="31"/>
      <c r="E961" s="31"/>
      <c r="F961" s="31"/>
      <c r="G961" s="31" t="s">
        <v>3626</v>
      </c>
      <c r="H961" s="31"/>
      <c r="I961" s="32" t="s">
        <v>3627</v>
      </c>
      <c r="J961" s="107" t="s">
        <v>3628</v>
      </c>
      <c r="K961" s="26" t="str">
        <f>VLOOKUP($J961,'[1]SubjectCodes-v19'!$A$2:$E$1405,4)</f>
        <v>uneven bars</v>
      </c>
      <c r="L961" s="27" t="str">
        <f>VLOOKUP($J961,'[1]SubjectCodes-v19'!$A$2:$E$1405,5)</f>
        <v>Gymnasts run through an airborne routine swinging around and between the uneven bars.</v>
      </c>
      <c r="M961" s="28"/>
      <c r="N961" s="29"/>
      <c r="O961" s="29"/>
      <c r="P961" s="29"/>
    </row>
    <row r="962" spans="1:16" s="10" customFormat="1" ht="39">
      <c r="A962" s="10" t="s">
        <v>4286</v>
      </c>
      <c r="B962" s="30" t="s">
        <v>3629</v>
      </c>
      <c r="C962" s="23" t="str">
        <f t="shared" si="14"/>
        <v>http://cv.iptc.org/newscodes/mediatopic/20000957</v>
      </c>
      <c r="D962" s="31"/>
      <c r="E962" s="31"/>
      <c r="F962" s="31"/>
      <c r="G962" s="31" t="s">
        <v>3630</v>
      </c>
      <c r="H962" s="31"/>
      <c r="I962" s="32" t="s">
        <v>3631</v>
      </c>
      <c r="J962" s="107" t="s">
        <v>3632</v>
      </c>
      <c r="K962" s="26" t="str">
        <f>VLOOKUP($J962,'[1]SubjectCodes-v19'!$A$2:$E$1405,4)</f>
        <v>vault</v>
      </c>
      <c r="L962" s="27" t="str">
        <f>VLOOKUP($J962,'[1]SubjectCodes-v19'!$A$2:$E$1405,5)</f>
        <v>gymnasts propel themselves by jumping on a trampoline after running quickly down a 25m lane</v>
      </c>
      <c r="M962" s="28"/>
      <c r="N962" s="29"/>
      <c r="O962" s="29"/>
      <c r="P962" s="29"/>
    </row>
    <row r="963" spans="1:16" s="10" customFormat="1" ht="39">
      <c r="A963" s="10" t="s">
        <v>4286</v>
      </c>
      <c r="B963" s="30" t="s">
        <v>3633</v>
      </c>
      <c r="C963" s="23" t="str">
        <f t="shared" si="14"/>
        <v>http://cv.iptc.org/newscodes/mediatopic/20000958</v>
      </c>
      <c r="D963" s="31"/>
      <c r="E963" s="31"/>
      <c r="F963" s="31" t="s">
        <v>3634</v>
      </c>
      <c r="G963" s="31"/>
      <c r="H963" s="31"/>
      <c r="I963" s="32" t="s">
        <v>3635</v>
      </c>
      <c r="J963" s="107" t="s">
        <v>3636</v>
      </c>
      <c r="K963" s="26" t="str">
        <f>VLOOKUP($J963,'[1]SubjectCodes-v19'!$A$2:$E$1405,4)</f>
        <v>handball (team)</v>
      </c>
      <c r="L963" s="27" t="str">
        <f>VLOOKUP($J963,'[1]SubjectCodes-v19'!$A$2:$E$1405,5)</f>
        <v>A ball game using the hands contested by two teams of seven trying to throw the ball into the opponents goal.</v>
      </c>
      <c r="M963" s="28"/>
      <c r="N963" s="29"/>
      <c r="O963" s="29"/>
      <c r="P963" s="29"/>
    </row>
    <row r="964" spans="1:16" s="10" customFormat="1" ht="64.5">
      <c r="A964" s="10" t="s">
        <v>4286</v>
      </c>
      <c r="B964" s="30" t="s">
        <v>3637</v>
      </c>
      <c r="C964" s="23" t="str">
        <f t="shared" si="14"/>
        <v>http://cv.iptc.org/newscodes/mediatopic/20000959</v>
      </c>
      <c r="D964" s="31"/>
      <c r="E964" s="31"/>
      <c r="F964" s="31" t="s">
        <v>3638</v>
      </c>
      <c r="G964" s="31"/>
      <c r="H964" s="31"/>
      <c r="I964" s="32" t="s">
        <v>3639</v>
      </c>
      <c r="J964" s="107" t="s">
        <v>3640</v>
      </c>
      <c r="K964" s="26" t="str">
        <f>VLOOKUP($J964,'[1]SubjectCodes-v19'!$A$2:$E$1405,4)</f>
        <v>hornuss</v>
      </c>
      <c r="L964" s="27" t="str">
        <f>VLOOKUP($J964,'[1]SubjectCodes-v19'!$A$2:$E$1405,5)</f>
        <v>Swiss team sport with 16 or 18 men per team. A rubber puck is hit towards the field of the adversary team which tries to hit the puck in the air with a wooden board thrown in the air</v>
      </c>
      <c r="M964" s="28"/>
      <c r="N964" s="29"/>
      <c r="O964" s="29"/>
      <c r="P964" s="29"/>
    </row>
    <row r="965" spans="1:16" s="10" customFormat="1" ht="15">
      <c r="A965" s="10" t="s">
        <v>4286</v>
      </c>
      <c r="B965" s="30" t="s">
        <v>3641</v>
      </c>
      <c r="C965" s="23" t="str">
        <f t="shared" si="14"/>
        <v>http://cv.iptc.org/newscodes/mediatopic/20000960</v>
      </c>
      <c r="D965" s="31"/>
      <c r="E965" s="31"/>
      <c r="F965" s="31" t="s">
        <v>3642</v>
      </c>
      <c r="G965" s="31"/>
      <c r="H965" s="31"/>
      <c r="I965" s="32" t="s">
        <v>3643</v>
      </c>
      <c r="J965" s="74" t="s">
        <v>3644</v>
      </c>
      <c r="K965" s="26" t="str">
        <f>VLOOKUP($J965,'[1]SubjectCodes-v19'!$A$2:$E$1405,4)</f>
        <v>horse racing, harness racing</v>
      </c>
      <c r="L965" s="27" t="str">
        <f>VLOOKUP($J965,'[1]SubjectCodes-v19'!$A$2:$E$1405,5)</f>
        <v>Mounted horse races.</v>
      </c>
      <c r="M965" s="28"/>
      <c r="N965" s="29"/>
      <c r="O965" s="29"/>
      <c r="P965" s="29"/>
    </row>
    <row r="966" spans="1:16" s="10" customFormat="1" ht="15">
      <c r="A966" s="10" t="s">
        <v>4286</v>
      </c>
      <c r="B966" s="30" t="s">
        <v>3645</v>
      </c>
      <c r="C966" s="23" t="str">
        <f t="shared" si="14"/>
        <v>http://cv.iptc.org/newscodes/mediatopic/20000961</v>
      </c>
      <c r="D966" s="31"/>
      <c r="E966" s="31"/>
      <c r="F966" s="31"/>
      <c r="G966" s="31" t="s">
        <v>3646</v>
      </c>
      <c r="H966" s="31"/>
      <c r="I966" s="32" t="s">
        <v>3647</v>
      </c>
      <c r="J966" s="107" t="s">
        <v>3648</v>
      </c>
      <c r="K966" s="26" t="str">
        <f>VLOOKUP($J966,'[1]SubjectCodes-v19'!$A$2:$E$1405,4)</f>
        <v>flat racing</v>
      </c>
      <c r="L966" s="27" t="str">
        <f>VLOOKUP($J966,'[1]SubjectCodes-v19'!$A$2:$E$1405,5)</f>
        <v>A horse race over a flat course.</v>
      </c>
      <c r="M966" s="28"/>
      <c r="N966" s="29"/>
      <c r="O966" s="29"/>
      <c r="P966" s="29"/>
    </row>
    <row r="967" spans="1:16" s="10" customFormat="1" ht="39">
      <c r="A967" s="10" t="s">
        <v>4286</v>
      </c>
      <c r="B967" s="30" t="s">
        <v>3649</v>
      </c>
      <c r="C967" s="23" t="str">
        <f t="shared" si="14"/>
        <v>http://cv.iptc.org/newscodes/mediatopic/20000962</v>
      </c>
      <c r="D967" s="31"/>
      <c r="E967" s="31"/>
      <c r="F967" s="31"/>
      <c r="G967" s="31" t="s">
        <v>3650</v>
      </c>
      <c r="H967" s="31"/>
      <c r="I967" s="32" t="s">
        <v>3651</v>
      </c>
      <c r="J967" s="74" t="s">
        <v>3652</v>
      </c>
      <c r="K967" s="26" t="str">
        <f>VLOOKUP($J967,'[1]SubjectCodes-v19'!$A$2:$E$1405,4)</f>
        <v>trotting</v>
      </c>
      <c r="L967" s="27" t="str">
        <f>VLOOKUP($J967,'[1]SubjectCodes-v19'!$A$2:$E$1405,5)</f>
        <v>Horses pitched to a jockeyed buggy race in a trot round a flat course.</v>
      </c>
      <c r="M967" s="28"/>
      <c r="N967" s="29"/>
      <c r="O967" s="29"/>
      <c r="P967" s="29"/>
    </row>
    <row r="968" spans="1:16" s="10" customFormat="1" ht="51.75">
      <c r="A968" s="10" t="s">
        <v>4286</v>
      </c>
      <c r="B968" s="30" t="s">
        <v>3653</v>
      </c>
      <c r="C968" s="23" t="str">
        <f aca="true" t="shared" si="15" ref="C968:C1031">A968&amp;B968</f>
        <v>http://cv.iptc.org/newscodes/mediatopic/20000963</v>
      </c>
      <c r="D968" s="31"/>
      <c r="E968" s="31"/>
      <c r="F968" s="31"/>
      <c r="G968" s="31" t="s">
        <v>3654</v>
      </c>
      <c r="H968" s="31"/>
      <c r="I968" s="32" t="s">
        <v>3655</v>
      </c>
      <c r="J968" s="107" t="s">
        <v>3656</v>
      </c>
      <c r="K968" s="26" t="str">
        <f>VLOOKUP($J968,'[1]SubjectCodes-v19'!$A$2:$E$1405,4)</f>
        <v>steeple chase</v>
      </c>
      <c r="L968" s="27" t="str">
        <f>VLOOKUP($J968,'[1]SubjectCodes-v19'!$A$2:$E$1405,5)</f>
        <v>A mounted horse race over at least eight classic obstacles, four of which must be different, such as the water jump, spruce fences, mud walls etc.</v>
      </c>
      <c r="M968" s="28"/>
      <c r="N968" s="29"/>
      <c r="O968" s="29"/>
      <c r="P968" s="29"/>
    </row>
    <row r="969" spans="1:16" s="10" customFormat="1" ht="90">
      <c r="A969" s="10" t="s">
        <v>4286</v>
      </c>
      <c r="B969" s="30" t="s">
        <v>3657</v>
      </c>
      <c r="C969" s="23" t="str">
        <f t="shared" si="15"/>
        <v>http://cv.iptc.org/newscodes/mediatopic/20000964</v>
      </c>
      <c r="D969" s="31"/>
      <c r="E969" s="31"/>
      <c r="F969" s="31" t="s">
        <v>3658</v>
      </c>
      <c r="G969" s="31"/>
      <c r="H969" s="31"/>
      <c r="I969" s="32" t="s">
        <v>3659</v>
      </c>
      <c r="J969" s="108" t="s">
        <v>3125</v>
      </c>
      <c r="K969" s="26" t="str">
        <f>VLOOKUP($J969,'[1]SubjectCodes-v19'!$A$2:$E$1405,4)</f>
        <v>sport</v>
      </c>
      <c r="L969" s="27" t="str">
        <f>VLOOKUP($J969,'[1]SubjectCodes-v19'!$A$2:$E$1405,5)</f>
        <v>Competitive exercise involving physical effort. Organizations and bodies involved in these activities.</v>
      </c>
      <c r="M969" s="28"/>
      <c r="N969" s="29"/>
      <c r="O969" s="29"/>
      <c r="P969" s="29"/>
    </row>
    <row r="970" spans="1:16" s="10" customFormat="1" ht="39">
      <c r="A970" s="10" t="s">
        <v>4286</v>
      </c>
      <c r="B970" s="30" t="s">
        <v>3660</v>
      </c>
      <c r="C970" s="23" t="str">
        <f t="shared" si="15"/>
        <v>http://cv.iptc.org/newscodes/mediatopic/20000965</v>
      </c>
      <c r="D970" s="31"/>
      <c r="E970" s="31"/>
      <c r="F970" s="31" t="s">
        <v>3661</v>
      </c>
      <c r="G970" s="31"/>
      <c r="H970" s="31"/>
      <c r="I970" s="32" t="s">
        <v>3662</v>
      </c>
      <c r="J970" s="107" t="s">
        <v>3663</v>
      </c>
      <c r="K970" s="26" t="str">
        <f>VLOOKUP($J970,'[1]SubjectCodes-v19'!$A$2:$E$1405,4)</f>
        <v>ice hockey</v>
      </c>
      <c r="L970" s="27" t="str">
        <f>VLOOKUP($J970,'[1]SubjectCodes-v19'!$A$2:$E$1405,5)</f>
        <v>Two teams of six heavily padded skaters try and outscore each other by hitting a puck into the opponents goal.</v>
      </c>
      <c r="M970" s="28"/>
      <c r="N970" s="29"/>
      <c r="O970" s="29"/>
      <c r="P970" s="29"/>
    </row>
    <row r="971" spans="1:16" s="10" customFormat="1" ht="39">
      <c r="A971" s="10" t="s">
        <v>4286</v>
      </c>
      <c r="B971" s="30" t="s">
        <v>3664</v>
      </c>
      <c r="C971" s="23" t="str">
        <f t="shared" si="15"/>
        <v>http://cv.iptc.org/newscodes/mediatopic/20000966</v>
      </c>
      <c r="D971" s="31"/>
      <c r="E971" s="31"/>
      <c r="F971" s="31"/>
      <c r="G971" s="31" t="s">
        <v>3665</v>
      </c>
      <c r="H971" s="31"/>
      <c r="I971" s="32" t="s">
        <v>3666</v>
      </c>
      <c r="J971" s="107" t="s">
        <v>3667</v>
      </c>
      <c r="K971" s="26" t="str">
        <f>VLOOKUP($J971,'[1]SubjectCodes-v19'!$A$2:$E$1405,4)</f>
        <v>sledge hockey</v>
      </c>
      <c r="L971" s="27" t="str">
        <f>VLOOKUP($J971,'[1]SubjectCodes-v19'!$A$2:$E$1405,5)</f>
        <v>Like ice hockey but instead of skates small sledges are used. Competitors move by pushing with the arms</v>
      </c>
      <c r="M971" s="28"/>
      <c r="N971" s="29"/>
      <c r="O971" s="29"/>
      <c r="P971" s="29"/>
    </row>
    <row r="972" spans="1:16" s="10" customFormat="1" ht="15">
      <c r="A972" s="10" t="s">
        <v>4286</v>
      </c>
      <c r="B972" s="30" t="s">
        <v>3668</v>
      </c>
      <c r="C972" s="23" t="str">
        <f t="shared" si="15"/>
        <v>http://cv.iptc.org/newscodes/mediatopic/20000967</v>
      </c>
      <c r="D972" s="31"/>
      <c r="E972" s="31"/>
      <c r="F972" s="31" t="s">
        <v>3669</v>
      </c>
      <c r="G972" s="31"/>
      <c r="H972" s="31"/>
      <c r="I972" s="32" t="s">
        <v>3670</v>
      </c>
      <c r="J972" s="107" t="s">
        <v>3671</v>
      </c>
      <c r="K972" s="26" t="str">
        <f>VLOOKUP($J972,'[1]SubjectCodes-v19'!$A$2:$E$1405,4)</f>
        <v>inline skating</v>
      </c>
      <c r="L972" s="27" t="str">
        <f>VLOOKUP($J972,'[1]SubjectCodes-v19'!$A$2:$E$1405,5)</f>
        <v>Competitive sports using inline skates</v>
      </c>
      <c r="M972" s="28"/>
      <c r="N972" s="29"/>
      <c r="O972" s="29"/>
      <c r="P972" s="29"/>
    </row>
    <row r="973" spans="1:16" s="10" customFormat="1" ht="51.75">
      <c r="A973" s="10" t="s">
        <v>4286</v>
      </c>
      <c r="B973" s="30" t="s">
        <v>3672</v>
      </c>
      <c r="C973" s="23" t="str">
        <f t="shared" si="15"/>
        <v>http://cv.iptc.org/newscodes/mediatopic/20000968</v>
      </c>
      <c r="D973" s="31"/>
      <c r="E973" s="31"/>
      <c r="F973" s="31" t="s">
        <v>3673</v>
      </c>
      <c r="G973" s="31"/>
      <c r="H973" s="31"/>
      <c r="I973" s="32" t="s">
        <v>3674</v>
      </c>
      <c r="J973" s="107" t="s">
        <v>3675</v>
      </c>
      <c r="K973" s="26" t="str">
        <f>VLOOKUP($J973,'[1]SubjectCodes-v19'!$A$2:$E$1405,4)</f>
        <v>Jai Alai (Pelota)</v>
      </c>
      <c r="L973" s="27" t="str">
        <f>VLOOKUP($J973,'[1]SubjectCodes-v19'!$A$2:$E$1405,5)</f>
        <v>Because of the game organization, the proper identification of a specific game may require the combination of 2 subject details</v>
      </c>
      <c r="M973" s="28"/>
      <c r="N973" s="29"/>
      <c r="O973" s="29"/>
      <c r="P973" s="29"/>
    </row>
    <row r="974" spans="1:16" s="10" customFormat="1" ht="15">
      <c r="A974" s="10" t="s">
        <v>4286</v>
      </c>
      <c r="B974" s="30" t="s">
        <v>3676</v>
      </c>
      <c r="C974" s="23" t="str">
        <f t="shared" si="15"/>
        <v>http://cv.iptc.org/newscodes/mediatopic/20000969</v>
      </c>
      <c r="D974" s="31"/>
      <c r="E974" s="31"/>
      <c r="F974" s="31" t="s">
        <v>3677</v>
      </c>
      <c r="G974" s="31"/>
      <c r="H974" s="31"/>
      <c r="I974" s="32" t="s">
        <v>3678</v>
      </c>
      <c r="J974" s="107" t="s">
        <v>3679</v>
      </c>
      <c r="K974" s="26" t="str">
        <f>VLOOKUP($J974,'[1]SubjectCodes-v19'!$A$2:$E$1405,4)</f>
        <v>judo</v>
      </c>
      <c r="L974" s="27" t="str">
        <f>VLOOKUP($J974,'[1]SubjectCodes-v19'!$A$2:$E$1405,5)</f>
        <v>A defensive martial art.</v>
      </c>
      <c r="M974" s="28"/>
      <c r="N974" s="29"/>
      <c r="O974" s="29"/>
      <c r="P974" s="29"/>
    </row>
    <row r="975" spans="1:16" s="10" customFormat="1" ht="15">
      <c r="A975" s="10" t="s">
        <v>4286</v>
      </c>
      <c r="B975" s="30" t="s">
        <v>3680</v>
      </c>
      <c r="C975" s="23" t="str">
        <f t="shared" si="15"/>
        <v>http://cv.iptc.org/newscodes/mediatopic/20000970</v>
      </c>
      <c r="D975" s="31"/>
      <c r="E975" s="31"/>
      <c r="F975" s="31"/>
      <c r="G975" s="31" t="s">
        <v>3681</v>
      </c>
      <c r="H975" s="31"/>
      <c r="I975" s="32" t="s">
        <v>3682</v>
      </c>
      <c r="J975" s="107" t="s">
        <v>3683</v>
      </c>
      <c r="K975" s="26" t="str">
        <f>VLOOKUP($J975,'[1]SubjectCodes-v19'!$A$2:$E$1405,4)</f>
        <v>extra lightweight</v>
      </c>
      <c r="L975" s="27" t="str">
        <f>VLOOKUP($J975,'[1]SubjectCodes-v19'!$A$2:$E$1405,5)</f>
        <v>Up to 60kg for men and 48kg for women.</v>
      </c>
      <c r="M975" s="28"/>
      <c r="N975" s="29"/>
      <c r="O975" s="29"/>
      <c r="P975" s="29"/>
    </row>
    <row r="976" spans="1:16" s="10" customFormat="1" ht="26.25">
      <c r="A976" s="10" t="s">
        <v>4286</v>
      </c>
      <c r="B976" s="30" t="s">
        <v>3684</v>
      </c>
      <c r="C976" s="23" t="str">
        <f t="shared" si="15"/>
        <v>http://cv.iptc.org/newscodes/mediatopic/20000971</v>
      </c>
      <c r="D976" s="31"/>
      <c r="E976" s="31"/>
      <c r="F976" s="31"/>
      <c r="G976" s="31" t="s">
        <v>3685</v>
      </c>
      <c r="H976" s="31"/>
      <c r="I976" s="32" t="s">
        <v>3686</v>
      </c>
      <c r="J976" s="107" t="s">
        <v>3687</v>
      </c>
      <c r="K976" s="26" t="str">
        <f>VLOOKUP($J976,'[1]SubjectCodes-v19'!$A$2:$E$1405,4)</f>
        <v>half-heavyweight</v>
      </c>
      <c r="L976" s="27" t="str">
        <f>VLOOKUP($J976,'[1]SubjectCodes-v19'!$A$2:$E$1405,5)</f>
        <v>Up to 100kg for men and 78kg for women.</v>
      </c>
      <c r="M976" s="28"/>
      <c r="N976" s="29"/>
      <c r="O976" s="29"/>
      <c r="P976" s="29"/>
    </row>
    <row r="977" spans="1:16" s="10" customFormat="1" ht="15">
      <c r="A977" s="10" t="s">
        <v>4286</v>
      </c>
      <c r="B977" s="30" t="s">
        <v>3688</v>
      </c>
      <c r="C977" s="23" t="str">
        <f t="shared" si="15"/>
        <v>http://cv.iptc.org/newscodes/mediatopic/20000972</v>
      </c>
      <c r="D977" s="31"/>
      <c r="E977" s="31"/>
      <c r="F977" s="31"/>
      <c r="G977" s="31" t="s">
        <v>3689</v>
      </c>
      <c r="H977" s="31"/>
      <c r="I977" s="32" t="s">
        <v>3690</v>
      </c>
      <c r="J977" s="107" t="s">
        <v>3691</v>
      </c>
      <c r="K977" s="26" t="str">
        <f>VLOOKUP($J977,'[1]SubjectCodes-v19'!$A$2:$E$1405,4)</f>
        <v>half-lightweight</v>
      </c>
      <c r="L977" s="27" t="str">
        <f>VLOOKUP($J977,'[1]SubjectCodes-v19'!$A$2:$E$1405,5)</f>
        <v>Up to 73kg for men and 57kg for women.</v>
      </c>
      <c r="M977" s="28"/>
      <c r="N977" s="29"/>
      <c r="O977" s="29"/>
      <c r="P977" s="29"/>
    </row>
    <row r="978" spans="1:16" s="10" customFormat="1" ht="15">
      <c r="A978" s="10" t="s">
        <v>4286</v>
      </c>
      <c r="B978" s="30" t="s">
        <v>3692</v>
      </c>
      <c r="C978" s="23" t="str">
        <f t="shared" si="15"/>
        <v>http://cv.iptc.org/newscodes/mediatopic/20000973</v>
      </c>
      <c r="D978" s="31"/>
      <c r="E978" s="31"/>
      <c r="F978" s="31"/>
      <c r="G978" s="31" t="s">
        <v>3693</v>
      </c>
      <c r="H978" s="31"/>
      <c r="I978" s="32" t="s">
        <v>3694</v>
      </c>
      <c r="J978" s="107" t="s">
        <v>3695</v>
      </c>
      <c r="K978" s="26" t="str">
        <f>VLOOKUP($J978,'[1]SubjectCodes-v19'!$A$2:$E$1405,4)</f>
        <v>half-middleweight</v>
      </c>
      <c r="L978" s="27" t="str">
        <f>VLOOKUP($J978,'[1]SubjectCodes-v19'!$A$2:$E$1405,5)</f>
        <v>UP to 81kg for men and 63kg for women.</v>
      </c>
      <c r="M978" s="28"/>
      <c r="N978" s="47"/>
      <c r="O978" s="29"/>
      <c r="P978" s="29"/>
    </row>
    <row r="979" spans="1:16" s="10" customFormat="1" ht="26.25">
      <c r="A979" s="10" t="s">
        <v>4286</v>
      </c>
      <c r="B979" s="30" t="s">
        <v>3696</v>
      </c>
      <c r="C979" s="23" t="str">
        <f t="shared" si="15"/>
        <v>http://cv.iptc.org/newscodes/mediatopic/20000974</v>
      </c>
      <c r="D979" s="31"/>
      <c r="E979" s="31"/>
      <c r="F979" s="31"/>
      <c r="G979" s="31" t="s">
        <v>3697</v>
      </c>
      <c r="H979" s="31"/>
      <c r="I979" s="32" t="s">
        <v>3698</v>
      </c>
      <c r="J979" s="110" t="s">
        <v>3699</v>
      </c>
      <c r="K979" s="26" t="str">
        <f>VLOOKUP($J979,'[1]SubjectCodes-v19'!$A$2:$E$1405,4)</f>
        <v>heavyweight</v>
      </c>
      <c r="L979" s="27" t="str">
        <f>VLOOKUP($J979,'[1]SubjectCodes-v19'!$A$2:$E$1405,5)</f>
        <v>Open but usually over 100kg for men and over 78kg for women</v>
      </c>
      <c r="M979" s="28"/>
      <c r="N979" s="48"/>
      <c r="O979" s="29"/>
      <c r="P979" s="29"/>
    </row>
    <row r="980" spans="1:16" s="10" customFormat="1" ht="15">
      <c r="A980" s="10" t="s">
        <v>4286</v>
      </c>
      <c r="B980" s="30" t="s">
        <v>3700</v>
      </c>
      <c r="C980" s="23" t="str">
        <f t="shared" si="15"/>
        <v>http://cv.iptc.org/newscodes/mediatopic/20000975</v>
      </c>
      <c r="D980" s="31"/>
      <c r="E980" s="31"/>
      <c r="F980" s="31"/>
      <c r="G980" s="31" t="s">
        <v>3701</v>
      </c>
      <c r="H980" s="31"/>
      <c r="I980" s="32" t="s">
        <v>3702</v>
      </c>
      <c r="J980" s="111" t="s">
        <v>3703</v>
      </c>
      <c r="K980" s="26" t="str">
        <f>VLOOKUP($J980,'[1]SubjectCodes-v19'!$A$2:$E$1405,4)</f>
        <v>lightweight</v>
      </c>
      <c r="L980" s="27" t="str">
        <f>VLOOKUP($J980,'[1]SubjectCodes-v19'!$A$2:$E$1405,5)</f>
        <v>up to 66kg for men and 52kg for women.</v>
      </c>
      <c r="M980" s="28"/>
      <c r="N980" s="49"/>
      <c r="O980" s="50"/>
      <c r="P980" s="50"/>
    </row>
    <row r="981" spans="1:16" s="10" customFormat="1" ht="15">
      <c r="A981" s="10" t="s">
        <v>4286</v>
      </c>
      <c r="B981" s="30" t="s">
        <v>3704</v>
      </c>
      <c r="C981" s="23" t="str">
        <f t="shared" si="15"/>
        <v>http://cv.iptc.org/newscodes/mediatopic/20000976</v>
      </c>
      <c r="D981" s="31"/>
      <c r="E981" s="31"/>
      <c r="F981" s="31"/>
      <c r="G981" s="31" t="s">
        <v>3705</v>
      </c>
      <c r="H981" s="31"/>
      <c r="I981" s="32" t="s">
        <v>3706</v>
      </c>
      <c r="J981" s="112" t="s">
        <v>3707</v>
      </c>
      <c r="K981" s="26" t="str">
        <f>VLOOKUP($J981,'[1]SubjectCodes-v19'!$A$2:$E$1405,4)</f>
        <v>middleweight</v>
      </c>
      <c r="L981" s="27" t="str">
        <f>VLOOKUP($J981,'[1]SubjectCodes-v19'!$A$2:$E$1405,5)</f>
        <v>Up to 90kg for men and 70kg for women.</v>
      </c>
      <c r="M981" s="28"/>
      <c r="N981" s="29"/>
      <c r="O981" s="29"/>
      <c r="P981" s="29"/>
    </row>
    <row r="982" spans="1:16" s="10" customFormat="1" ht="64.5">
      <c r="A982" s="10" t="s">
        <v>4286</v>
      </c>
      <c r="B982" s="30" t="s">
        <v>3708</v>
      </c>
      <c r="C982" s="23" t="str">
        <f t="shared" si="15"/>
        <v>http://cv.iptc.org/newscodes/mediatopic/20000977</v>
      </c>
      <c r="D982" s="31"/>
      <c r="E982" s="31"/>
      <c r="F982" s="31" t="s">
        <v>3709</v>
      </c>
      <c r="G982" s="31"/>
      <c r="H982" s="31"/>
      <c r="I982" s="32" t="s">
        <v>3710</v>
      </c>
      <c r="J982" s="113" t="s">
        <v>3711</v>
      </c>
      <c r="K982" s="26" t="str">
        <f>VLOOKUP($J982,'[1]SubjectCodes-v19'!$A$2:$E$1405,4)</f>
        <v>jukendo</v>
      </c>
      <c r="L982" s="27" t="str">
        <f>VLOOKUP($J982,'[1]SubjectCodes-v19'!$A$2:$E$1405,5)</f>
        <v>Japanese traditional martial art using a model rifle made of wood. "Juken" means a rifle or gun with blade (bayonet). (Programme of National Sports Festival in Japan)</v>
      </c>
      <c r="M982" s="28"/>
      <c r="N982" s="29"/>
      <c r="O982" s="29"/>
      <c r="P982" s="29"/>
    </row>
    <row r="983" spans="1:16" s="10" customFormat="1" ht="51.75">
      <c r="A983" s="10" t="s">
        <v>4286</v>
      </c>
      <c r="B983" s="30" t="s">
        <v>3712</v>
      </c>
      <c r="C983" s="23" t="str">
        <f t="shared" si="15"/>
        <v>http://cv.iptc.org/newscodes/mediatopic/20000978</v>
      </c>
      <c r="D983" s="31"/>
      <c r="E983" s="31"/>
      <c r="F983" s="31" t="s">
        <v>3713</v>
      </c>
      <c r="G983" s="31"/>
      <c r="H983" s="31"/>
      <c r="I983" s="32" t="s">
        <v>3714</v>
      </c>
      <c r="J983" s="113" t="s">
        <v>3715</v>
      </c>
      <c r="K983" s="26" t="str">
        <f>VLOOKUP($J983,'[1]SubjectCodes-v19'!$A$2:$E$1405,4)</f>
        <v>kabaddi</v>
      </c>
      <c r="L983" s="27" t="str">
        <f>VLOOKUP($J983,'[1]SubjectCodes-v19'!$A$2:$E$1405,5)</f>
        <v>The attacking side scores by touching, and the side to guard scores by capturing. The attacker continues calling it "kabaddi".</v>
      </c>
      <c r="M983" s="28"/>
      <c r="N983" s="29"/>
      <c r="O983" s="29"/>
      <c r="P983" s="29"/>
    </row>
    <row r="984" spans="1:16" s="10" customFormat="1" ht="39">
      <c r="A984" s="10" t="s">
        <v>4286</v>
      </c>
      <c r="B984" s="30" t="s">
        <v>3716</v>
      </c>
      <c r="C984" s="23" t="str">
        <f t="shared" si="15"/>
        <v>http://cv.iptc.org/newscodes/mediatopic/20000979</v>
      </c>
      <c r="D984" s="31"/>
      <c r="E984" s="31"/>
      <c r="F984" s="31" t="s">
        <v>3717</v>
      </c>
      <c r="G984" s="31"/>
      <c r="H984" s="31"/>
      <c r="I984" s="32" t="s">
        <v>3718</v>
      </c>
      <c r="J984" s="74" t="s">
        <v>3323</v>
      </c>
      <c r="K984" s="26" t="str">
        <f>VLOOKUP($J984,'[1]SubjectCodes-v19'!$A$2:$E$1405,4)</f>
        <v>canoeing and kayaking</v>
      </c>
      <c r="L984" s="27" t="str">
        <f>VLOOKUP($J984,'[1]SubjectCodes-v19'!$A$2:$E$1405,5)</f>
        <v>races in either 'white' or 'dead' water</v>
      </c>
      <c r="M984" s="28"/>
      <c r="N984" s="29"/>
      <c r="O984" s="29"/>
      <c r="P984" s="29"/>
    </row>
    <row r="985" spans="1:16" s="10" customFormat="1" ht="39">
      <c r="A985" s="10" t="s">
        <v>4286</v>
      </c>
      <c r="B985" s="30" t="s">
        <v>3719</v>
      </c>
      <c r="C985" s="23" t="str">
        <f t="shared" si="15"/>
        <v>http://cv.iptc.org/newscodes/mediatopic/20000980</v>
      </c>
      <c r="D985" s="31"/>
      <c r="E985" s="31"/>
      <c r="F985" s="31"/>
      <c r="G985" s="31" t="s">
        <v>3720</v>
      </c>
      <c r="H985" s="31"/>
      <c r="I985" s="32" t="s">
        <v>3721</v>
      </c>
      <c r="J985" s="114" t="s">
        <v>3722</v>
      </c>
      <c r="K985" s="26" t="str">
        <f>VLOOKUP($J985,'[1]SubjectCodes-v19'!$A$2:$E$1405,4)</f>
        <v>K1</v>
      </c>
      <c r="L985" s="27" t="str">
        <f>VLOOKUP($J985,'[1]SubjectCodes-v19'!$A$2:$E$1405,5)</f>
        <v>an enclosed boat with the competitor sitting on a fixed seat for one person using a double bladed paddle</v>
      </c>
      <c r="M985" s="28"/>
      <c r="N985" s="29"/>
      <c r="O985" s="29"/>
      <c r="P985" s="29"/>
    </row>
    <row r="986" spans="1:16" s="10" customFormat="1" ht="39">
      <c r="A986" s="10" t="s">
        <v>4286</v>
      </c>
      <c r="B986" s="30" t="s">
        <v>3723</v>
      </c>
      <c r="C986" s="23" t="str">
        <f t="shared" si="15"/>
        <v>http://cv.iptc.org/newscodes/mediatopic/20000981</v>
      </c>
      <c r="D986" s="31"/>
      <c r="E986" s="31"/>
      <c r="F986" s="31"/>
      <c r="G986" s="31" t="s">
        <v>3724</v>
      </c>
      <c r="H986" s="31"/>
      <c r="I986" s="32" t="s">
        <v>3725</v>
      </c>
      <c r="J986" s="115" t="s">
        <v>3726</v>
      </c>
      <c r="K986" s="26" t="str">
        <f>VLOOKUP($J986,'[1]SubjectCodes-v19'!$A$2:$E$1405,4)</f>
        <v>K2</v>
      </c>
      <c r="L986" s="27" t="str">
        <f>VLOOKUP($J986,'[1]SubjectCodes-v19'!$A$2:$E$1405,5)</f>
        <v>an enclosed boat with the competitor sitting on a fixed seat for two people using double bladed paddles.</v>
      </c>
      <c r="M986" s="28"/>
      <c r="N986" s="29"/>
      <c r="O986" s="29"/>
      <c r="P986" s="29"/>
    </row>
    <row r="987" spans="1:16" s="10" customFormat="1" ht="39">
      <c r="A987" s="10" t="s">
        <v>4286</v>
      </c>
      <c r="B987" s="30" t="s">
        <v>3727</v>
      </c>
      <c r="C987" s="23" t="str">
        <f t="shared" si="15"/>
        <v>http://cv.iptc.org/newscodes/mediatopic/20000982</v>
      </c>
      <c r="D987" s="31"/>
      <c r="E987" s="31"/>
      <c r="F987" s="31"/>
      <c r="G987" s="31" t="s">
        <v>3728</v>
      </c>
      <c r="H987" s="31"/>
      <c r="I987" s="32" t="s">
        <v>3729</v>
      </c>
      <c r="J987" s="116" t="s">
        <v>3730</v>
      </c>
      <c r="K987" s="26" t="str">
        <f>VLOOKUP($J987,'[1]SubjectCodes-v19'!$A$2:$E$1405,4)</f>
        <v>K4</v>
      </c>
      <c r="L987" s="27" t="str">
        <f>VLOOKUP($J987,'[1]SubjectCodes-v19'!$A$2:$E$1405,5)</f>
        <v>an enclosed boat with the competitor sitting on a fixed seat for four people using double bladed paddles.</v>
      </c>
      <c r="M987" s="28"/>
      <c r="N987" s="29"/>
      <c r="O987" s="29"/>
      <c r="P987" s="29"/>
    </row>
    <row r="988" spans="1:16" s="10" customFormat="1" ht="39">
      <c r="A988" s="10" t="s">
        <v>4286</v>
      </c>
      <c r="B988" s="30" t="s">
        <v>3731</v>
      </c>
      <c r="C988" s="23" t="str">
        <f t="shared" si="15"/>
        <v>http://cv.iptc.org/newscodes/mediatopic/20000983</v>
      </c>
      <c r="D988" s="31"/>
      <c r="E988" s="31"/>
      <c r="F988" s="31" t="s">
        <v>3732</v>
      </c>
      <c r="G988" s="31"/>
      <c r="H988" s="31"/>
      <c r="I988" s="32" t="s">
        <v>3733</v>
      </c>
      <c r="J988" s="117" t="s">
        <v>3734</v>
      </c>
      <c r="K988" s="26" t="str">
        <f>VLOOKUP($J988,'[1]SubjectCodes-v19'!$A$2:$E$1405,4)</f>
        <v>karate</v>
      </c>
      <c r="L988" s="27" t="str">
        <f>VLOOKUP($J988,'[1]SubjectCodes-v19'!$A$2:$E$1405,5)</f>
        <v>A martial art where chops, punches, kicks and throws are used to defeat an opponent.</v>
      </c>
      <c r="M988" s="28"/>
      <c r="N988" s="29"/>
      <c r="O988" s="29"/>
      <c r="P988" s="29"/>
    </row>
    <row r="989" spans="1:16" s="10" customFormat="1" ht="51.75">
      <c r="A989" s="10" t="s">
        <v>4286</v>
      </c>
      <c r="B989" s="30" t="s">
        <v>3735</v>
      </c>
      <c r="C989" s="23" t="str">
        <f t="shared" si="15"/>
        <v>http://cv.iptc.org/newscodes/mediatopic/20000984</v>
      </c>
      <c r="D989" s="31"/>
      <c r="E989" s="31"/>
      <c r="F989" s="31" t="s">
        <v>3736</v>
      </c>
      <c r="G989" s="31"/>
      <c r="H989" s="31"/>
      <c r="I989" s="32" t="s">
        <v>3737</v>
      </c>
      <c r="J989" s="117" t="s">
        <v>3738</v>
      </c>
      <c r="K989" s="26" t="str">
        <f>VLOOKUP($J989,'[1]SubjectCodes-v19'!$A$2:$E$1405,4)</f>
        <v>kendo</v>
      </c>
      <c r="L989" s="27" t="str">
        <f>VLOOKUP($J989,'[1]SubjectCodes-v19'!$A$2:$E$1405,5)</f>
        <v>Japanese traditional martial art using a bamboo sword, sometimes called Japanese fencing. (Programme of National Sports Festival in Japan)</v>
      </c>
      <c r="M989" s="28"/>
      <c r="N989" s="29"/>
      <c r="O989" s="29"/>
      <c r="P989" s="29"/>
    </row>
    <row r="990" spans="1:16" s="10" customFormat="1" ht="51.75">
      <c r="A990" s="10" t="s">
        <v>4286</v>
      </c>
      <c r="B990" s="30" t="s">
        <v>3739</v>
      </c>
      <c r="C990" s="23" t="str">
        <f t="shared" si="15"/>
        <v>http://cv.iptc.org/newscodes/mediatopic/20000985</v>
      </c>
      <c r="D990" s="31"/>
      <c r="E990" s="31"/>
      <c r="F990" s="31" t="s">
        <v>3740</v>
      </c>
      <c r="G990" s="31"/>
      <c r="H990" s="31"/>
      <c r="I990" s="32" t="s">
        <v>3741</v>
      </c>
      <c r="J990" s="117" t="s">
        <v>3742</v>
      </c>
      <c r="K990" s="26" t="str">
        <f>VLOOKUP($J990,'[1]SubjectCodes-v19'!$A$2:$E$1405,4)</f>
        <v>kyudo</v>
      </c>
      <c r="L990" s="27" t="str">
        <f>VLOOKUP($J990,'[1]SubjectCodes-v19'!$A$2:$E$1405,5)</f>
        <v>Japanese traditional martial art using a bamboo bow and arrows, sometimes called Japanese archery. (Programme of National Sports Festival in Japan)</v>
      </c>
      <c r="M990" s="28"/>
      <c r="N990" s="29"/>
      <c r="O990" s="29"/>
      <c r="P990" s="29"/>
    </row>
    <row r="991" spans="1:16" s="10" customFormat="1" ht="39">
      <c r="A991" s="10" t="s">
        <v>4286</v>
      </c>
      <c r="B991" s="30" t="s">
        <v>3743</v>
      </c>
      <c r="C991" s="23" t="str">
        <f t="shared" si="15"/>
        <v>http://cv.iptc.org/newscodes/mediatopic/20000986</v>
      </c>
      <c r="D991" s="31"/>
      <c r="E991" s="31"/>
      <c r="F991" s="31" t="s">
        <v>3744</v>
      </c>
      <c r="G991" s="31"/>
      <c r="H991" s="31"/>
      <c r="I991" s="32" t="s">
        <v>3745</v>
      </c>
      <c r="J991" s="117" t="s">
        <v>3746</v>
      </c>
      <c r="K991" s="26" t="str">
        <f>VLOOKUP($J991,'[1]SubjectCodes-v19'!$A$2:$E$1405,4)</f>
        <v>lacrosse</v>
      </c>
      <c r="L991" s="27" t="str">
        <f>VLOOKUP($J991,'[1]SubjectCodes-v19'!$A$2:$E$1405,5)</f>
        <v>Two teams of helmeted and padded players try and outscore each other using a netted stick and hard ball.</v>
      </c>
      <c r="M991" s="28"/>
      <c r="N991" s="29"/>
      <c r="O991" s="29"/>
      <c r="P991" s="29"/>
    </row>
    <row r="992" spans="1:16" s="10" customFormat="1" ht="77.25">
      <c r="A992" s="10" t="s">
        <v>4286</v>
      </c>
      <c r="B992" s="30" t="s">
        <v>3747</v>
      </c>
      <c r="C992" s="23" t="str">
        <f t="shared" si="15"/>
        <v>http://cv.iptc.org/newscodes/mediatopic/20000987</v>
      </c>
      <c r="D992" s="31"/>
      <c r="E992" s="31"/>
      <c r="F992" s="31" t="s">
        <v>3748</v>
      </c>
      <c r="G992" s="31"/>
      <c r="H992" s="31"/>
      <c r="I992" s="32" t="s">
        <v>3749</v>
      </c>
      <c r="J992" s="117" t="s">
        <v>3750</v>
      </c>
      <c r="K992" s="26" t="str">
        <f>VLOOKUP($J992,'[1]SubjectCodes-v19'!$A$2:$E$1405,4)</f>
        <v>luge</v>
      </c>
      <c r="L992" s="27" t="str">
        <f>VLOOKUP($J992,'[1]SubjectCodes-v19'!$A$2:$E$1405,5)</f>
        <v>Luge (French word for sled) is competed in singles or doubles. The competitor(s) lay on their back(s) on an open sled and race down a course. The competitor(s) and the sled must be in contact when passing the finishing line.</v>
      </c>
      <c r="M992" s="28"/>
      <c r="N992" s="29"/>
      <c r="O992" s="29"/>
      <c r="P992" s="29"/>
    </row>
    <row r="993" spans="1:16" s="10" customFormat="1" ht="26.25">
      <c r="A993" s="10" t="s">
        <v>4286</v>
      </c>
      <c r="B993" s="30" t="s">
        <v>3751</v>
      </c>
      <c r="C993" s="23" t="str">
        <f t="shared" si="15"/>
        <v>http://cv.iptc.org/newscodes/mediatopic/20000988</v>
      </c>
      <c r="D993" s="31"/>
      <c r="E993" s="31"/>
      <c r="F993" s="31" t="s">
        <v>3752</v>
      </c>
      <c r="G993" s="31"/>
      <c r="H993" s="31"/>
      <c r="I993" s="32" t="s">
        <v>3753</v>
      </c>
      <c r="J993" s="117" t="s">
        <v>3754</v>
      </c>
      <c r="K993" s="26" t="str">
        <f>VLOOKUP($J993,'[1]SubjectCodes-v19'!$A$2:$E$1405,4)</f>
        <v>marathon</v>
      </c>
      <c r="L993" s="27" t="str">
        <f>VLOOKUP($J993,'[1]SubjectCodes-v19'!$A$2:$E$1405,5)</f>
        <v>A road race where competitors run 42.195km, generally through city streets</v>
      </c>
      <c r="M993" s="28"/>
      <c r="N993" s="29"/>
      <c r="O993" s="29"/>
      <c r="P993" s="29"/>
    </row>
    <row r="994" spans="1:16" s="10" customFormat="1" ht="51.75">
      <c r="A994" s="10" t="s">
        <v>4286</v>
      </c>
      <c r="B994" s="30" t="s">
        <v>3755</v>
      </c>
      <c r="C994" s="23" t="str">
        <f t="shared" si="15"/>
        <v>http://cv.iptc.org/newscodes/mediatopic/20000989</v>
      </c>
      <c r="D994" s="31"/>
      <c r="E994" s="31"/>
      <c r="F994" s="31" t="s">
        <v>3756</v>
      </c>
      <c r="G994" s="31"/>
      <c r="H994" s="31"/>
      <c r="I994" s="32" t="s">
        <v>3757</v>
      </c>
      <c r="J994" s="117" t="s">
        <v>3758</v>
      </c>
      <c r="K994" s="26" t="str">
        <f>VLOOKUP($J994,'[1]SubjectCodes-v19'!$A$2:$E$1405,4)</f>
        <v>modern pentathlon</v>
      </c>
      <c r="L994" s="27" t="str">
        <f>VLOOKUP($J994,'[1]SubjectCodes-v19'!$A$2:$E$1405,5)</f>
        <v>The Modern Pentathlon comprises five events run over a single day in the following order: shooting, fencing, swimming, horse riding and running.</v>
      </c>
      <c r="M994" s="28"/>
      <c r="N994" s="29"/>
      <c r="O994" s="29"/>
      <c r="P994" s="29"/>
    </row>
    <row r="995" spans="1:16" s="10" customFormat="1" ht="26.25">
      <c r="A995" s="10" t="s">
        <v>4286</v>
      </c>
      <c r="B995" s="30" t="s">
        <v>3759</v>
      </c>
      <c r="C995" s="23" t="str">
        <f t="shared" si="15"/>
        <v>http://cv.iptc.org/newscodes/mediatopic/20000990</v>
      </c>
      <c r="D995" s="31"/>
      <c r="E995" s="31"/>
      <c r="F995" s="31" t="s">
        <v>3760</v>
      </c>
      <c r="G995" s="31"/>
      <c r="H995" s="31"/>
      <c r="I995" s="32" t="s">
        <v>3761</v>
      </c>
      <c r="J995" s="74" t="s">
        <v>3762</v>
      </c>
      <c r="K995" s="26" t="str">
        <f>VLOOKUP($J995,'[1]SubjectCodes-v19'!$A$2:$E$1405,4)</f>
        <v>power boating</v>
      </c>
      <c r="L995" s="27" t="str">
        <f>VLOOKUP($J995,'[1]SubjectCodes-v19'!$A$2:$E$1405,5)</f>
        <v>Races between motor boats on rivers or lakes</v>
      </c>
      <c r="M995" s="28"/>
      <c r="N995" s="29"/>
      <c r="O995" s="29"/>
      <c r="P995" s="29"/>
    </row>
    <row r="996" spans="1:16" s="10" customFormat="1" ht="26.25">
      <c r="A996" s="10" t="s">
        <v>4286</v>
      </c>
      <c r="B996" s="30" t="s">
        <v>3763</v>
      </c>
      <c r="C996" s="23" t="str">
        <f t="shared" si="15"/>
        <v>http://cv.iptc.org/newscodes/mediatopic/20000991</v>
      </c>
      <c r="D996" s="31"/>
      <c r="E996" s="31"/>
      <c r="F996" s="31" t="s">
        <v>3764</v>
      </c>
      <c r="G996" s="31"/>
      <c r="H996" s="31"/>
      <c r="I996" s="32" t="s">
        <v>3765</v>
      </c>
      <c r="J996" s="74" t="s">
        <v>3766</v>
      </c>
      <c r="K996" s="26" t="str">
        <f>VLOOKUP($J996,'[1]SubjectCodes-v19'!$A$2:$E$1405,4)</f>
        <v>motor racing</v>
      </c>
      <c r="L996" s="27" t="str">
        <f>VLOOKUP($J996,'[1]SubjectCodes-v19'!$A$2:$E$1405,5)</f>
        <v>Motor racing where speed and trusty mechanics are key</v>
      </c>
      <c r="M996" s="28"/>
      <c r="N996" s="29"/>
      <c r="O996" s="29"/>
      <c r="P996" s="29"/>
    </row>
    <row r="997" spans="1:16" s="10" customFormat="1" ht="26.25">
      <c r="A997" s="10" t="s">
        <v>4286</v>
      </c>
      <c r="B997" s="30" t="s">
        <v>3767</v>
      </c>
      <c r="C997" s="23" t="str">
        <f t="shared" si="15"/>
        <v>http://cv.iptc.org/newscodes/mediatopic/20000992</v>
      </c>
      <c r="D997" s="31"/>
      <c r="E997" s="31"/>
      <c r="F997" s="31"/>
      <c r="G997" s="31" t="s">
        <v>3768</v>
      </c>
      <c r="H997" s="31"/>
      <c r="I997" s="32" t="s">
        <v>3769</v>
      </c>
      <c r="J997" s="74" t="s">
        <v>3770</v>
      </c>
      <c r="K997" s="26" t="str">
        <f>VLOOKUP($J997,'[1]SubjectCodes-v19'!$A$2:$E$1405,4)</f>
        <v>endurance</v>
      </c>
      <c r="L997" s="27" t="str">
        <f>VLOOKUP($J997,'[1]SubjectCodes-v19'!$A$2:$E$1405,5)</f>
        <v>Endurance races for a driver and co-pilot using specially built cars.</v>
      </c>
      <c r="M997" s="28"/>
      <c r="N997" s="29"/>
      <c r="O997" s="29"/>
      <c r="P997" s="29"/>
    </row>
    <row r="998" spans="1:16" s="10" customFormat="1" ht="64.5">
      <c r="A998" s="10" t="s">
        <v>4286</v>
      </c>
      <c r="B998" s="30" t="s">
        <v>3771</v>
      </c>
      <c r="C998" s="23" t="str">
        <f t="shared" si="15"/>
        <v>http://cv.iptc.org/newscodes/mediatopic/20000993</v>
      </c>
      <c r="D998" s="31"/>
      <c r="E998" s="31"/>
      <c r="F998" s="31"/>
      <c r="G998" s="31" t="s">
        <v>3772</v>
      </c>
      <c r="H998" s="31"/>
      <c r="I998" s="32" t="s">
        <v>3773</v>
      </c>
      <c r="J998" s="117" t="s">
        <v>3774</v>
      </c>
      <c r="K998" s="26" t="str">
        <f>VLOOKUP($J998,'[1]SubjectCodes-v19'!$A$2:$E$1405,4)</f>
        <v>F3000</v>
      </c>
      <c r="L998" s="27" t="str">
        <f>VLOOKUP($J998,'[1]SubjectCodes-v19'!$A$2:$E$1405,5)</f>
        <v>Using less powerful motors than the Formula One, designated construction teams race over varied circuits the world over in speed races for individual and team honours over a season.</v>
      </c>
      <c r="M998" s="28"/>
      <c r="N998" s="29"/>
      <c r="O998" s="29"/>
      <c r="P998" s="29"/>
    </row>
    <row r="999" spans="1:16" s="10" customFormat="1" ht="64.5">
      <c r="A999" s="10" t="s">
        <v>4286</v>
      </c>
      <c r="B999" s="30" t="s">
        <v>3775</v>
      </c>
      <c r="C999" s="23" t="str">
        <f t="shared" si="15"/>
        <v>http://cv.iptc.org/newscodes/mediatopic/20000994</v>
      </c>
      <c r="D999" s="31"/>
      <c r="E999" s="31"/>
      <c r="F999" s="31"/>
      <c r="G999" s="31" t="s">
        <v>3776</v>
      </c>
      <c r="H999" s="31"/>
      <c r="I999" s="32" t="s">
        <v>3777</v>
      </c>
      <c r="J999" s="118" t="s">
        <v>3778</v>
      </c>
      <c r="K999" s="26" t="str">
        <f>VLOOKUP($J999,'[1]SubjectCodes-v19'!$A$2:$E$1405,4)</f>
        <v>Formula One</v>
      </c>
      <c r="L999" s="27" t="str">
        <f>VLOOKUP($J999,'[1]SubjectCodes-v19'!$A$2:$E$1405,5)</f>
        <v>Single cockpit car racing where 20 or so competitors race head to head over varied circuits around the world to win Grand Prix points in an individual and constructors championship</v>
      </c>
      <c r="M999" s="28"/>
      <c r="N999" s="29"/>
      <c r="O999" s="29"/>
      <c r="P999" s="29"/>
    </row>
    <row r="1000" spans="1:16" s="10" customFormat="1" ht="26.25">
      <c r="A1000" s="10" t="s">
        <v>4286</v>
      </c>
      <c r="B1000" s="30" t="s">
        <v>3779</v>
      </c>
      <c r="C1000" s="23" t="str">
        <f t="shared" si="15"/>
        <v>http://cv.iptc.org/newscodes/mediatopic/20000995</v>
      </c>
      <c r="D1000" s="31"/>
      <c r="E1000" s="31"/>
      <c r="F1000" s="31"/>
      <c r="G1000" s="31" t="s">
        <v>3780</v>
      </c>
      <c r="H1000" s="31"/>
      <c r="I1000" s="32" t="s">
        <v>3781</v>
      </c>
      <c r="J1000" s="74" t="s">
        <v>3782</v>
      </c>
      <c r="K1000" s="26" t="str">
        <f>VLOOKUP($J1000,'[1]SubjectCodes-v19'!$A$2:$E$1405,4)</f>
        <v>Indy</v>
      </c>
      <c r="L1000" s="27" t="str">
        <f>VLOOKUP($J1000,'[1]SubjectCodes-v19'!$A$2:$E$1405,5)</f>
        <v>North American top range professional league speed racing over circuits.</v>
      </c>
      <c r="M1000" s="28"/>
      <c r="N1000" s="29"/>
      <c r="O1000" s="29"/>
      <c r="P1000" s="29"/>
    </row>
    <row r="1001" spans="1:16" s="10" customFormat="1" ht="15">
      <c r="A1001" s="10" t="s">
        <v>4286</v>
      </c>
      <c r="B1001" s="30" t="s">
        <v>3783</v>
      </c>
      <c r="C1001" s="23" t="str">
        <f t="shared" si="15"/>
        <v>http://cv.iptc.org/newscodes/mediatopic/20000996</v>
      </c>
      <c r="D1001" s="31"/>
      <c r="E1001" s="31"/>
      <c r="F1001" s="31"/>
      <c r="G1001" s="31" t="s">
        <v>3784</v>
      </c>
      <c r="H1001" s="31"/>
      <c r="I1001" s="32" t="s">
        <v>3785</v>
      </c>
      <c r="J1001" s="118" t="s">
        <v>3786</v>
      </c>
      <c r="K1001" s="26" t="str">
        <f>VLOOKUP($J1001,'[1]SubjectCodes-v19'!$A$2:$E$1405,4)</f>
        <v>rallycross</v>
      </c>
      <c r="L1001" s="27" t="str">
        <f>VLOOKUP($J1001,'[1]SubjectCodes-v19'!$A$2:$E$1405,5)</f>
        <v>Stage races over dirt tracks</v>
      </c>
      <c r="M1001" s="28"/>
      <c r="N1001" s="51"/>
      <c r="O1001" s="29"/>
      <c r="P1001" s="29"/>
    </row>
    <row r="1002" spans="1:16" s="10" customFormat="1" ht="51.75">
      <c r="A1002" s="10" t="s">
        <v>4286</v>
      </c>
      <c r="B1002" s="30" t="s">
        <v>3787</v>
      </c>
      <c r="C1002" s="23" t="str">
        <f t="shared" si="15"/>
        <v>http://cv.iptc.org/newscodes/mediatopic/20000997</v>
      </c>
      <c r="D1002" s="31"/>
      <c r="E1002" s="31"/>
      <c r="F1002" s="31"/>
      <c r="G1002" s="31" t="s">
        <v>3788</v>
      </c>
      <c r="H1002" s="31"/>
      <c r="I1002" s="32" t="s">
        <v>3789</v>
      </c>
      <c r="J1002" s="118" t="s">
        <v>3790</v>
      </c>
      <c r="K1002" s="26" t="str">
        <f>VLOOKUP($J1002,'[1]SubjectCodes-v19'!$A$2:$E$1405,4)</f>
        <v>rallying</v>
      </c>
      <c r="L1002" s="27" t="str">
        <f>VLOOKUP($J1002,'[1]SubjectCodes-v19'!$A$2:$E$1405,5)</f>
        <v>Races run over regular roads</v>
      </c>
      <c r="M1002" s="28"/>
      <c r="N1002" s="29"/>
      <c r="O1002" s="29"/>
      <c r="P1002" s="29"/>
    </row>
    <row r="1003" spans="1:16" s="10" customFormat="1" ht="26.25">
      <c r="A1003" s="10" t="s">
        <v>4286</v>
      </c>
      <c r="B1003" s="30" t="s">
        <v>3791</v>
      </c>
      <c r="C1003" s="23" t="str">
        <f t="shared" si="15"/>
        <v>http://cv.iptc.org/newscodes/mediatopic/20000998</v>
      </c>
      <c r="D1003" s="31"/>
      <c r="E1003" s="31"/>
      <c r="F1003" s="31" t="s">
        <v>3792</v>
      </c>
      <c r="G1003" s="31"/>
      <c r="H1003" s="31"/>
      <c r="I1003" s="32" t="s">
        <v>3793</v>
      </c>
      <c r="J1003" s="119" t="s">
        <v>3794</v>
      </c>
      <c r="K1003" s="26" t="str">
        <f>VLOOKUP($J1003,'[1]SubjectCodes-v19'!$A$2:$E$1405,4)</f>
        <v>motorcycling</v>
      </c>
      <c r="L1003" s="27" t="str">
        <f>VLOOKUP($J1003,'[1]SubjectCodes-v19'!$A$2:$E$1405,5)</f>
        <v>Races with 2, 3 or 4 wheels vehicles with a saddle and handlebars</v>
      </c>
      <c r="M1003" s="28"/>
      <c r="N1003" s="52"/>
      <c r="O1003" s="29"/>
      <c r="P1003" s="29"/>
    </row>
    <row r="1004" spans="1:16" s="10" customFormat="1" ht="26.25">
      <c r="A1004" s="10" t="s">
        <v>4286</v>
      </c>
      <c r="B1004" s="30" t="s">
        <v>3795</v>
      </c>
      <c r="C1004" s="23" t="str">
        <f t="shared" si="15"/>
        <v>http://cv.iptc.org/newscodes/mediatopic/20000999</v>
      </c>
      <c r="D1004" s="31"/>
      <c r="E1004" s="31"/>
      <c r="F1004" s="31"/>
      <c r="G1004" s="31" t="s">
        <v>3796</v>
      </c>
      <c r="H1004" s="31"/>
      <c r="I1004" s="32" t="s">
        <v>3797</v>
      </c>
      <c r="J1004" s="74" t="s">
        <v>3798</v>
      </c>
      <c r="K1004" s="26" t="str">
        <f>VLOOKUP($J1004,'[1]SubjectCodes-v19'!$A$2:$E$1405,4)</f>
        <v>endurance</v>
      </c>
      <c r="L1004" s="27" t="str">
        <f>VLOOKUP($J1004,'[1]SubjectCodes-v19'!$A$2:$E$1405,5)</f>
        <v>A road race of consistency and endurance</v>
      </c>
      <c r="M1004" s="28"/>
      <c r="N1004" s="29"/>
      <c r="O1004" s="53"/>
      <c r="P1004" s="29"/>
    </row>
    <row r="1005" spans="1:16" s="10" customFormat="1" ht="39">
      <c r="A1005" s="10" t="s">
        <v>4286</v>
      </c>
      <c r="B1005" s="30" t="s">
        <v>3799</v>
      </c>
      <c r="C1005" s="23" t="str">
        <f t="shared" si="15"/>
        <v>http://cv.iptc.org/newscodes/mediatopic/20001000</v>
      </c>
      <c r="D1005" s="31"/>
      <c r="E1005" s="31"/>
      <c r="F1005" s="31"/>
      <c r="G1005" s="31" t="s">
        <v>3800</v>
      </c>
      <c r="H1005" s="31"/>
      <c r="I1005" s="32" t="s">
        <v>3801</v>
      </c>
      <c r="J1005" s="119" t="s">
        <v>3802</v>
      </c>
      <c r="K1005" s="26" t="str">
        <f>VLOOKUP($J1005,'[1]SubjectCodes-v19'!$A$2:$E$1405,4)</f>
        <v>enduro</v>
      </c>
      <c r="L1005" s="27" t="str">
        <f>VLOOKUP($J1005,'[1]SubjectCodes-v19'!$A$2:$E$1405,5)</f>
        <v>A race of speed, endurance and regularity over varied surfaces such as through forests and on dirt tracks</v>
      </c>
      <c r="M1005" s="28"/>
      <c r="N1005" s="29"/>
      <c r="O1005" s="29"/>
      <c r="P1005" s="29"/>
    </row>
    <row r="1006" spans="1:16" s="10" customFormat="1" ht="15">
      <c r="A1006" s="10" t="s">
        <v>4286</v>
      </c>
      <c r="B1006" s="30" t="s">
        <v>3803</v>
      </c>
      <c r="C1006" s="23" t="str">
        <f t="shared" si="15"/>
        <v>http://cv.iptc.org/newscodes/mediatopic/20001001</v>
      </c>
      <c r="D1006" s="31"/>
      <c r="E1006" s="31"/>
      <c r="F1006" s="31"/>
      <c r="G1006" s="31" t="s">
        <v>3804</v>
      </c>
      <c r="H1006" s="31"/>
      <c r="I1006" s="32" t="s">
        <v>3805</v>
      </c>
      <c r="J1006" s="119" t="s">
        <v>3806</v>
      </c>
      <c r="K1006" s="26" t="str">
        <f>VLOOKUP($J1006,'[1]SubjectCodes-v19'!$A$2:$E$1405,4)</f>
        <v>grass-track</v>
      </c>
      <c r="L1006" s="27" t="str">
        <f>VLOOKUP($J1006,'[1]SubjectCodes-v19'!$A$2:$E$1405,5)</f>
        <v>A race competed on turf</v>
      </c>
      <c r="M1006" s="28"/>
      <c r="N1006" s="29"/>
      <c r="O1006" s="29"/>
      <c r="P1006" s="29"/>
    </row>
    <row r="1007" spans="1:16" s="10" customFormat="1" ht="15">
      <c r="A1007" s="10" t="s">
        <v>4286</v>
      </c>
      <c r="B1007" s="30" t="s">
        <v>3807</v>
      </c>
      <c r="C1007" s="23" t="str">
        <f t="shared" si="15"/>
        <v>http://cv.iptc.org/newscodes/mediatopic/20001002</v>
      </c>
      <c r="D1007" s="31"/>
      <c r="E1007" s="31"/>
      <c r="F1007" s="31"/>
      <c r="G1007" s="31" t="s">
        <v>3808</v>
      </c>
      <c r="H1007" s="31"/>
      <c r="I1007" s="32" t="s">
        <v>3809</v>
      </c>
      <c r="J1007" s="119" t="s">
        <v>3810</v>
      </c>
      <c r="K1007" s="26" t="str">
        <f>VLOOKUP($J1007,'[1]SubjectCodes-v19'!$A$2:$E$1405,4)</f>
        <v>moto-ball</v>
      </c>
      <c r="L1007" s="27" t="str">
        <f>VLOOKUP($J1007,'[1]SubjectCodes-v19'!$A$2:$E$1405,5)</f>
        <v>Team sport where drivers play a ball</v>
      </c>
      <c r="M1007" s="28"/>
      <c r="N1007" s="29"/>
      <c r="O1007" s="29"/>
      <c r="P1007" s="29"/>
    </row>
    <row r="1008" spans="1:16" s="10" customFormat="1" ht="26.25">
      <c r="A1008" s="10" t="s">
        <v>4286</v>
      </c>
      <c r="B1008" s="30" t="s">
        <v>3811</v>
      </c>
      <c r="C1008" s="23" t="str">
        <f t="shared" si="15"/>
        <v>http://cv.iptc.org/newscodes/mediatopic/20001003</v>
      </c>
      <c r="D1008" s="31"/>
      <c r="E1008" s="31"/>
      <c r="F1008" s="31"/>
      <c r="G1008" s="31" t="s">
        <v>3812</v>
      </c>
      <c r="H1008" s="31"/>
      <c r="I1008" s="32" t="s">
        <v>3813</v>
      </c>
      <c r="J1008" s="119" t="s">
        <v>3814</v>
      </c>
      <c r="K1008" s="26" t="str">
        <f>VLOOKUP($J1008,'[1]SubjectCodes-v19'!$A$2:$E$1405,4)</f>
        <v>moto-cross</v>
      </c>
      <c r="L1008" s="27" t="str">
        <f>VLOOKUP($J1008,'[1]SubjectCodes-v19'!$A$2:$E$1405,5)</f>
        <v>Raced over dirt tracks featuring severe mounds</v>
      </c>
      <c r="M1008" s="28"/>
      <c r="N1008" s="29"/>
      <c r="O1008" s="29"/>
      <c r="P1008" s="29"/>
    </row>
    <row r="1009" spans="1:16" s="10" customFormat="1" ht="15">
      <c r="A1009" s="10" t="s">
        <v>4286</v>
      </c>
      <c r="B1009" s="30" t="s">
        <v>3815</v>
      </c>
      <c r="C1009" s="23" t="str">
        <f t="shared" si="15"/>
        <v>http://cv.iptc.org/newscodes/mediatopic/20001004</v>
      </c>
      <c r="D1009" s="31"/>
      <c r="E1009" s="31"/>
      <c r="F1009" s="31"/>
      <c r="G1009" s="31" t="s">
        <v>3816</v>
      </c>
      <c r="H1009" s="31"/>
      <c r="I1009" s="32" t="s">
        <v>3817</v>
      </c>
      <c r="J1009" s="119" t="s">
        <v>3818</v>
      </c>
      <c r="K1009" s="26" t="str">
        <f>VLOOKUP($J1009,'[1]SubjectCodes-v19'!$A$2:$E$1405,4)</f>
        <v>motoGP</v>
      </c>
      <c r="L1009" s="27" t="str">
        <f>VLOOKUP($J1009,'[1]SubjectCodes-v19'!$A$2:$E$1405,5)</f>
        <v>Capacity class 1000ccm</v>
      </c>
      <c r="M1009" s="28"/>
      <c r="N1009" s="54"/>
      <c r="O1009" s="29"/>
      <c r="P1009" s="29"/>
    </row>
    <row r="1010" spans="1:16" s="10" customFormat="1" ht="15">
      <c r="A1010" s="10" t="s">
        <v>4286</v>
      </c>
      <c r="B1010" s="30" t="s">
        <v>3819</v>
      </c>
      <c r="C1010" s="23" t="str">
        <f t="shared" si="15"/>
        <v>http://cv.iptc.org/newscodes/mediatopic/20001005</v>
      </c>
      <c r="D1010" s="31"/>
      <c r="E1010" s="31"/>
      <c r="F1010" s="31"/>
      <c r="G1010" s="31" t="s">
        <v>3820</v>
      </c>
      <c r="H1010" s="31"/>
      <c r="I1010" s="32" t="s">
        <v>3821</v>
      </c>
      <c r="J1010" s="120" t="s">
        <v>3790</v>
      </c>
      <c r="K1010" s="26" t="str">
        <f>VLOOKUP($J1010,'[1]SubjectCodes-v19'!$A$2:$E$1405,4)</f>
        <v>rallying</v>
      </c>
      <c r="L1010" s="27" t="str">
        <f>VLOOKUP($J1010,'[1]SubjectCodes-v19'!$A$2:$E$1405,5)</f>
        <v>Races run over regular roads</v>
      </c>
      <c r="M1010" s="28"/>
      <c r="N1010" s="29"/>
      <c r="O1010" s="29"/>
      <c r="P1010" s="29"/>
    </row>
    <row r="1011" spans="1:16" s="10" customFormat="1" ht="26.25">
      <c r="A1011" s="10" t="s">
        <v>4286</v>
      </c>
      <c r="B1011" s="30" t="s">
        <v>3822</v>
      </c>
      <c r="C1011" s="23" t="str">
        <f t="shared" si="15"/>
        <v>http://cv.iptc.org/newscodes/mediatopic/20001006</v>
      </c>
      <c r="D1011" s="31"/>
      <c r="E1011" s="31"/>
      <c r="F1011" s="31"/>
      <c r="G1011" s="31" t="s">
        <v>3823</v>
      </c>
      <c r="H1011" s="31"/>
      <c r="I1011" s="32" t="s">
        <v>3824</v>
      </c>
      <c r="J1011" s="121" t="s">
        <v>3825</v>
      </c>
      <c r="K1011" s="26" t="str">
        <f>VLOOKUP($J1011,'[1]SubjectCodes-v19'!$A$2:$E$1405,4)</f>
        <v>side-cars</v>
      </c>
      <c r="L1011" s="27" t="str">
        <f>VLOOKUP($J1011,'[1]SubjectCodes-v19'!$A$2:$E$1405,5)</f>
        <v>Of different engine sizes but attached to a side car featuring a passenger</v>
      </c>
      <c r="M1011" s="28"/>
      <c r="N1011" s="29"/>
      <c r="O1011" s="29"/>
      <c r="P1011" s="29"/>
    </row>
    <row r="1012" spans="1:16" s="10" customFormat="1" ht="39">
      <c r="A1012" s="10" t="s">
        <v>4286</v>
      </c>
      <c r="B1012" s="30" t="s">
        <v>3826</v>
      </c>
      <c r="C1012" s="23" t="str">
        <f t="shared" si="15"/>
        <v>http://cv.iptc.org/newscodes/mediatopic/20001007</v>
      </c>
      <c r="D1012" s="31"/>
      <c r="E1012" s="31"/>
      <c r="F1012" s="31"/>
      <c r="G1012" s="31" t="s">
        <v>3827</v>
      </c>
      <c r="H1012" s="31"/>
      <c r="I1012" s="32" t="s">
        <v>3828</v>
      </c>
      <c r="J1012" s="122" t="s">
        <v>3829</v>
      </c>
      <c r="K1012" s="26" t="str">
        <f>VLOOKUP($J1012,'[1]SubjectCodes-v19'!$A$2:$E$1405,4)</f>
        <v>speedway</v>
      </c>
      <c r="L1012" s="27" t="str">
        <f>VLOOKUP($J1012,'[1]SubjectCodes-v19'!$A$2:$E$1405,5)</f>
        <v>Fast track</v>
      </c>
      <c r="M1012" s="28"/>
      <c r="N1012" s="55"/>
      <c r="O1012" s="29"/>
      <c r="P1012" s="29"/>
    </row>
    <row r="1013" spans="1:16" s="10" customFormat="1" ht="26.25">
      <c r="A1013" s="10" t="s">
        <v>4286</v>
      </c>
      <c r="B1013" s="30" t="s">
        <v>3830</v>
      </c>
      <c r="C1013" s="23" t="str">
        <f t="shared" si="15"/>
        <v>http://cv.iptc.org/newscodes/mediatopic/20001008</v>
      </c>
      <c r="D1013" s="31"/>
      <c r="E1013" s="31"/>
      <c r="F1013" s="31"/>
      <c r="G1013" s="31" t="s">
        <v>3831</v>
      </c>
      <c r="H1013" s="31"/>
      <c r="I1013" s="32" t="s">
        <v>3832</v>
      </c>
      <c r="J1013" s="123" t="s">
        <v>418</v>
      </c>
      <c r="K1013" s="26" t="str">
        <f>VLOOKUP($J1013,'[1]SubjectCodes-v19'!$A$2:$E$1405,4)</f>
        <v>trial</v>
      </c>
      <c r="L1013" s="27" t="str">
        <f>VLOOKUP($J1013,'[1]SubjectCodes-v19'!$A$2:$E$1405,5)</f>
        <v>A race of consistency and endurance over varied terrain</v>
      </c>
      <c r="M1013" s="28"/>
      <c r="N1013" s="29"/>
      <c r="O1013" s="29"/>
      <c r="P1013" s="29"/>
    </row>
    <row r="1014" spans="1:16" s="10" customFormat="1" ht="64.5">
      <c r="A1014" s="10" t="s">
        <v>4286</v>
      </c>
      <c r="B1014" s="30" t="s">
        <v>3833</v>
      </c>
      <c r="C1014" s="23" t="str">
        <f t="shared" si="15"/>
        <v>http://cv.iptc.org/newscodes/mediatopic/20001009</v>
      </c>
      <c r="D1014" s="31"/>
      <c r="E1014" s="31"/>
      <c r="F1014" s="31" t="s">
        <v>3834</v>
      </c>
      <c r="G1014" s="31"/>
      <c r="H1014" s="31"/>
      <c r="I1014" s="32" t="s">
        <v>3835</v>
      </c>
      <c r="J1014" s="124" t="s">
        <v>3836</v>
      </c>
      <c r="K1014" s="26" t="str">
        <f>VLOOKUP($J1014,'[1]SubjectCodes-v19'!$A$2:$E$1405,4)</f>
        <v>naginata</v>
      </c>
      <c r="L1014" s="27" t="str">
        <f>VLOOKUP($J1014,'[1]SubjectCodes-v19'!$A$2:$E$1405,5)</f>
        <v>Japanese traditional martial art using a pole sword made of wood. "Naginata" means a spear with a curved blade. (Programme of National Sports Festival in Japan)</v>
      </c>
      <c r="M1014" s="28"/>
      <c r="N1014" s="29"/>
      <c r="O1014" s="29"/>
      <c r="P1014" s="29"/>
    </row>
    <row r="1015" spans="1:16" s="10" customFormat="1" ht="26.25">
      <c r="A1015" s="10" t="s">
        <v>4286</v>
      </c>
      <c r="B1015" s="30" t="s">
        <v>3837</v>
      </c>
      <c r="C1015" s="23" t="str">
        <f t="shared" si="15"/>
        <v>http://cv.iptc.org/newscodes/mediatopic/20001010</v>
      </c>
      <c r="D1015" s="31"/>
      <c r="E1015" s="31"/>
      <c r="F1015" s="31" t="s">
        <v>3838</v>
      </c>
      <c r="G1015" s="31"/>
      <c r="H1015" s="31"/>
      <c r="I1015" s="32" t="s">
        <v>3839</v>
      </c>
      <c r="J1015" s="124" t="s">
        <v>3840</v>
      </c>
      <c r="K1015" s="26" t="str">
        <f>VLOOKUP($J1015,'[1]SubjectCodes-v19'!$A$2:$E$1405,4)</f>
        <v>netball</v>
      </c>
      <c r="L1015" s="27" t="str">
        <f>VLOOKUP($J1015,'[1]SubjectCodes-v19'!$A$2:$E$1405,5)</f>
        <v>A woman's sport similar to basketball without a board behind the basket</v>
      </c>
      <c r="M1015" s="28"/>
      <c r="N1015" s="29"/>
      <c r="O1015" s="29"/>
      <c r="P1015" s="29"/>
    </row>
    <row r="1016" spans="1:16" s="10" customFormat="1" ht="64.5">
      <c r="A1016" s="10" t="s">
        <v>4286</v>
      </c>
      <c r="B1016" s="30" t="s">
        <v>3841</v>
      </c>
      <c r="C1016" s="23" t="str">
        <f t="shared" si="15"/>
        <v>http://cv.iptc.org/newscodes/mediatopic/20001011</v>
      </c>
      <c r="D1016" s="31"/>
      <c r="E1016" s="31"/>
      <c r="F1016" s="31" t="s">
        <v>3842</v>
      </c>
      <c r="G1016" s="31"/>
      <c r="H1016" s="31"/>
      <c r="I1016" s="32" t="s">
        <v>3843</v>
      </c>
      <c r="J1016" s="124" t="s">
        <v>3844</v>
      </c>
      <c r="K1016" s="26" t="str">
        <f>VLOOKUP($J1016,'[1]SubjectCodes-v19'!$A$2:$E$1405,4)</f>
        <v>orienteering</v>
      </c>
      <c r="L1016" s="27" t="str">
        <f>VLOOKUP($J1016,'[1]SubjectCodes-v19'!$A$2:$E$1405,5)</f>
        <v>An individual time-trial over a route marked out by beacons. The competitor has to search out and find in a specific order. The contestant makes his way with the help of a compass and map</v>
      </c>
      <c r="M1016" s="28"/>
      <c r="N1016" s="29"/>
      <c r="O1016" s="29"/>
      <c r="P1016" s="29"/>
    </row>
    <row r="1017" spans="1:16" s="10" customFormat="1" ht="77.25">
      <c r="A1017" s="10" t="s">
        <v>4286</v>
      </c>
      <c r="B1017" s="30" t="s">
        <v>3845</v>
      </c>
      <c r="C1017" s="23" t="str">
        <f t="shared" si="15"/>
        <v>http://cv.iptc.org/newscodes/mediatopic/20001012</v>
      </c>
      <c r="D1017" s="31"/>
      <c r="E1017" s="31"/>
      <c r="F1017" s="31"/>
      <c r="G1017" s="31" t="s">
        <v>3846</v>
      </c>
      <c r="H1017" s="31"/>
      <c r="I1017" s="32" t="s">
        <v>3847</v>
      </c>
      <c r="J1017" s="124" t="s">
        <v>3848</v>
      </c>
      <c r="K1017" s="26" t="str">
        <f>VLOOKUP($J1017,'[1]SubjectCodes-v19'!$A$2:$E$1405,4)</f>
        <v>ski orienteering</v>
      </c>
      <c r="L1017" s="27" t="str">
        <f>VLOOKUP($J1017,'[1]SubjectCodes-v19'!$A$2:$E$1405,5)</f>
        <v>An individual ski time-trial over a route marked out by beacons, that the competitor has to search out and find in a specific order. The contestant makes his way with the help of a compass and map</v>
      </c>
      <c r="M1017" s="28"/>
      <c r="N1017" s="29"/>
      <c r="O1017" s="29"/>
      <c r="P1017" s="29"/>
    </row>
    <row r="1018" spans="1:16" s="10" customFormat="1" ht="39">
      <c r="A1018" s="10" t="s">
        <v>4286</v>
      </c>
      <c r="B1018" s="30" t="s">
        <v>3849</v>
      </c>
      <c r="C1018" s="23" t="str">
        <f t="shared" si="15"/>
        <v>http://cv.iptc.org/newscodes/mediatopic/20001013</v>
      </c>
      <c r="D1018" s="31"/>
      <c r="E1018" s="31"/>
      <c r="F1018" s="31" t="s">
        <v>3850</v>
      </c>
      <c r="G1018" s="31"/>
      <c r="H1018" s="31"/>
      <c r="I1018" s="32" t="s">
        <v>3851</v>
      </c>
      <c r="J1018" s="124" t="s">
        <v>3852</v>
      </c>
      <c r="K1018" s="26" t="str">
        <f>VLOOKUP($J1018,'[1]SubjectCodes-v19'!$A$2:$E$1405,4)</f>
        <v>parachuting</v>
      </c>
      <c r="L1018" s="27" t="str">
        <f>VLOOKUP($J1018,'[1]SubjectCodes-v19'!$A$2:$E$1405,5)</f>
        <v>Parachuting competitions: precision landings, voltige, individual and team </v>
      </c>
      <c r="M1018" s="28"/>
      <c r="N1018" s="29"/>
      <c r="O1018" s="29"/>
      <c r="P1018" s="29"/>
    </row>
    <row r="1019" spans="1:16" s="10" customFormat="1" ht="77.25">
      <c r="A1019" s="10" t="s">
        <v>4286</v>
      </c>
      <c r="B1019" s="30" t="s">
        <v>3853</v>
      </c>
      <c r="C1019" s="23" t="str">
        <f t="shared" si="15"/>
        <v>http://cv.iptc.org/newscodes/mediatopic/20001014</v>
      </c>
      <c r="D1019" s="31"/>
      <c r="E1019" s="31"/>
      <c r="F1019" s="31" t="s">
        <v>3854</v>
      </c>
      <c r="G1019" s="31"/>
      <c r="H1019" s="31"/>
      <c r="I1019" s="32" t="s">
        <v>3855</v>
      </c>
      <c r="J1019" s="124" t="s">
        <v>3856</v>
      </c>
      <c r="K1019" s="26" t="str">
        <f>VLOOKUP($J1019,'[1]SubjectCodes-v19'!$A$2:$E$1405,4)</f>
        <v>polo</v>
      </c>
      <c r="L1019" s="27" t="str">
        <f>VLOOKUP($J1019,'[1]SubjectCodes-v19'!$A$2:$E$1405,5)</f>
        <v>With the aid of a mallet two teams of four horsemen try and knock a bamboo ball into the opponents goal over a pitch 250m long and 150m wide. The game is divided into 4, 6, or 8 time periods of 7min 30sec called chukkas.</v>
      </c>
      <c r="M1019" s="28"/>
      <c r="N1019" s="29"/>
      <c r="O1019" s="29"/>
      <c r="P1019" s="29"/>
    </row>
    <row r="1020" spans="1:16" s="10" customFormat="1" ht="51.75">
      <c r="A1020" s="10" t="s">
        <v>4286</v>
      </c>
      <c r="B1020" s="30" t="s">
        <v>3857</v>
      </c>
      <c r="C1020" s="23" t="str">
        <f t="shared" si="15"/>
        <v>http://cv.iptc.org/newscodes/mediatopic/20001015</v>
      </c>
      <c r="D1020" s="31"/>
      <c r="E1020" s="31"/>
      <c r="F1020" s="31" t="s">
        <v>3858</v>
      </c>
      <c r="G1020" s="31"/>
      <c r="H1020" s="31"/>
      <c r="I1020" s="32" t="s">
        <v>3859</v>
      </c>
      <c r="J1020" s="74" t="s">
        <v>3246</v>
      </c>
      <c r="K1020" s="26" t="str">
        <f>VLOOKUP($J1020,'[1]SubjectCodes-v19'!$A$2:$E$1405,4)</f>
        <v>billiards, snooker and pool</v>
      </c>
      <c r="L1020" s="27" t="str">
        <f>VLOOKUP($J1020,'[1]SubjectCodes-v19'!$A$2:$E$1405,5)</f>
        <v>A game played on a flat table covered with a cloth (baize) where players hit balls according to specific rules using a wooden cue. </v>
      </c>
      <c r="M1020" s="28"/>
      <c r="N1020" s="29"/>
      <c r="O1020" s="29"/>
      <c r="P1020" s="29"/>
    </row>
    <row r="1021" spans="1:16" s="10" customFormat="1" ht="26.25">
      <c r="A1021" s="10" t="s">
        <v>4286</v>
      </c>
      <c r="B1021" s="30" t="s">
        <v>3860</v>
      </c>
      <c r="C1021" s="23" t="str">
        <f t="shared" si="15"/>
        <v>http://cv.iptc.org/newscodes/mediatopic/20001016</v>
      </c>
      <c r="D1021" s="31"/>
      <c r="E1021" s="31"/>
      <c r="F1021" s="31" t="s">
        <v>3861</v>
      </c>
      <c r="G1021" s="31"/>
      <c r="H1021" s="31"/>
      <c r="I1021" s="32" t="s">
        <v>3862</v>
      </c>
      <c r="J1021" s="124" t="s">
        <v>3762</v>
      </c>
      <c r="K1021" s="26" t="str">
        <f>VLOOKUP($J1021,'[1]SubjectCodes-v19'!$A$2:$E$1405,4)</f>
        <v>power boating</v>
      </c>
      <c r="L1021" s="27" t="str">
        <f>VLOOKUP($J1021,'[1]SubjectCodes-v19'!$A$2:$E$1405,5)</f>
        <v>Races between motor boats on rivers or lakes</v>
      </c>
      <c r="M1021" s="28"/>
      <c r="N1021" s="29"/>
      <c r="O1021" s="29"/>
      <c r="P1021" s="29"/>
    </row>
    <row r="1022" spans="1:16" s="10" customFormat="1" ht="26.25">
      <c r="A1022" s="10" t="s">
        <v>4286</v>
      </c>
      <c r="B1022" s="30" t="s">
        <v>3863</v>
      </c>
      <c r="C1022" s="23" t="str">
        <f t="shared" si="15"/>
        <v>http://cv.iptc.org/newscodes/mediatopic/20001017</v>
      </c>
      <c r="D1022" s="31"/>
      <c r="E1022" s="31"/>
      <c r="F1022" s="31" t="s">
        <v>3864</v>
      </c>
      <c r="G1022" s="31"/>
      <c r="H1022" s="31"/>
      <c r="I1022" s="32" t="s">
        <v>3865</v>
      </c>
      <c r="J1022" s="124" t="s">
        <v>3866</v>
      </c>
      <c r="K1022" s="26" t="str">
        <f>VLOOKUP($J1022,'[1]SubjectCodes-v19'!$A$2:$E$1405,4)</f>
        <v>rodeo</v>
      </c>
      <c r="L1022" s="27" t="str">
        <f>VLOOKUP($J1022,'[1]SubjectCodes-v19'!$A$2:$E$1405,5)</f>
        <v>A discipline where wild horses or bulls must be mounted and mastered</v>
      </c>
      <c r="M1022" s="28"/>
      <c r="N1022" s="29"/>
      <c r="O1022" s="29"/>
      <c r="P1022" s="29"/>
    </row>
    <row r="1023" spans="1:16" s="10" customFormat="1" ht="15">
      <c r="A1023" s="10" t="s">
        <v>4286</v>
      </c>
      <c r="B1023" s="30" t="s">
        <v>3867</v>
      </c>
      <c r="C1023" s="23" t="str">
        <f t="shared" si="15"/>
        <v>http://cv.iptc.org/newscodes/mediatopic/20001018</v>
      </c>
      <c r="D1023" s="31"/>
      <c r="E1023" s="31"/>
      <c r="F1023" s="31"/>
      <c r="G1023" s="31" t="s">
        <v>3868</v>
      </c>
      <c r="H1023" s="31"/>
      <c r="I1023" s="32" t="s">
        <v>3869</v>
      </c>
      <c r="J1023" s="124" t="s">
        <v>3870</v>
      </c>
      <c r="K1023" s="26" t="str">
        <f>VLOOKUP($J1023,'[1]SubjectCodes-v19'!$A$2:$E$1405,4)</f>
        <v>bareback</v>
      </c>
      <c r="L1023" s="27" t="str">
        <f>VLOOKUP($J1023,'[1]SubjectCodes-v19'!$A$2:$E$1405,5)</f>
        <v>Rodeo discipline</v>
      </c>
      <c r="M1023" s="28"/>
      <c r="N1023" s="29"/>
      <c r="O1023" s="29"/>
      <c r="P1023" s="29"/>
    </row>
    <row r="1024" spans="1:16" s="10" customFormat="1" ht="15">
      <c r="A1024" s="10" t="s">
        <v>4286</v>
      </c>
      <c r="B1024" s="30" t="s">
        <v>3871</v>
      </c>
      <c r="C1024" s="23" t="str">
        <f t="shared" si="15"/>
        <v>http://cv.iptc.org/newscodes/mediatopic/20001019</v>
      </c>
      <c r="D1024" s="31"/>
      <c r="E1024" s="31"/>
      <c r="F1024" s="31"/>
      <c r="G1024" s="31" t="s">
        <v>3872</v>
      </c>
      <c r="H1024" s="31"/>
      <c r="I1024" s="32" t="s">
        <v>3869</v>
      </c>
      <c r="J1024" s="124" t="s">
        <v>3873</v>
      </c>
      <c r="K1024" s="26" t="str">
        <f>VLOOKUP($J1024,'[1]SubjectCodes-v19'!$A$2:$E$1405,4)</f>
        <v>barrel racing</v>
      </c>
      <c r="L1024" s="27" t="str">
        <f>VLOOKUP($J1024,'[1]SubjectCodes-v19'!$A$2:$E$1405,5)</f>
        <v>Rodeo discipline</v>
      </c>
      <c r="M1024" s="28"/>
      <c r="N1024" s="29"/>
      <c r="O1024" s="29"/>
      <c r="P1024" s="29"/>
    </row>
    <row r="1025" spans="1:16" s="10" customFormat="1" ht="15">
      <c r="A1025" s="10" t="s">
        <v>4286</v>
      </c>
      <c r="B1025" s="30" t="s">
        <v>3874</v>
      </c>
      <c r="C1025" s="23" t="str">
        <f t="shared" si="15"/>
        <v>http://cv.iptc.org/newscodes/mediatopic/20001020</v>
      </c>
      <c r="D1025" s="31"/>
      <c r="E1025" s="31"/>
      <c r="F1025" s="31"/>
      <c r="G1025" s="31" t="s">
        <v>3875</v>
      </c>
      <c r="H1025" s="31"/>
      <c r="I1025" s="32" t="s">
        <v>3869</v>
      </c>
      <c r="J1025" s="124" t="s">
        <v>3876</v>
      </c>
      <c r="K1025" s="26" t="str">
        <f>VLOOKUP($J1025,'[1]SubjectCodes-v19'!$A$2:$E$1405,4)</f>
        <v>bull riding</v>
      </c>
      <c r="L1025" s="27" t="str">
        <f>VLOOKUP($J1025,'[1]SubjectCodes-v19'!$A$2:$E$1405,5)</f>
        <v>Rodeo discipline</v>
      </c>
      <c r="M1025" s="28"/>
      <c r="N1025" s="29"/>
      <c r="O1025" s="29"/>
      <c r="P1025" s="29"/>
    </row>
    <row r="1026" spans="1:16" s="10" customFormat="1" ht="15">
      <c r="A1026" s="10" t="s">
        <v>4286</v>
      </c>
      <c r="B1026" s="30" t="s">
        <v>3877</v>
      </c>
      <c r="C1026" s="23" t="str">
        <f t="shared" si="15"/>
        <v>http://cv.iptc.org/newscodes/mediatopic/20001021</v>
      </c>
      <c r="D1026" s="31"/>
      <c r="E1026" s="31"/>
      <c r="F1026" s="31"/>
      <c r="G1026" s="31" t="s">
        <v>3878</v>
      </c>
      <c r="H1026" s="31"/>
      <c r="I1026" s="32" t="s">
        <v>3869</v>
      </c>
      <c r="J1026" s="124" t="s">
        <v>3879</v>
      </c>
      <c r="K1026" s="26" t="str">
        <f>VLOOKUP($J1026,'[1]SubjectCodes-v19'!$A$2:$E$1405,4)</f>
        <v>bulldogging</v>
      </c>
      <c r="L1026" s="27" t="str">
        <f>VLOOKUP($J1026,'[1]SubjectCodes-v19'!$A$2:$E$1405,5)</f>
        <v>Rodeo discipline</v>
      </c>
      <c r="M1026" s="28"/>
      <c r="N1026" s="29"/>
      <c r="O1026" s="29"/>
      <c r="P1026" s="29"/>
    </row>
    <row r="1027" spans="1:16" s="10" customFormat="1" ht="15">
      <c r="A1027" s="10" t="s">
        <v>4286</v>
      </c>
      <c r="B1027" s="30" t="s">
        <v>3880</v>
      </c>
      <c r="C1027" s="23" t="str">
        <f t="shared" si="15"/>
        <v>http://cv.iptc.org/newscodes/mediatopic/20001022</v>
      </c>
      <c r="D1027" s="31"/>
      <c r="E1027" s="31"/>
      <c r="F1027" s="31"/>
      <c r="G1027" s="31" t="s">
        <v>3881</v>
      </c>
      <c r="H1027" s="31"/>
      <c r="I1027" s="32" t="s">
        <v>3869</v>
      </c>
      <c r="J1027" s="124" t="s">
        <v>3882</v>
      </c>
      <c r="K1027" s="26" t="str">
        <f>VLOOKUP($J1027,'[1]SubjectCodes-v19'!$A$2:$E$1405,4)</f>
        <v>calf roping</v>
      </c>
      <c r="L1027" s="27" t="str">
        <f>VLOOKUP($J1027,'[1]SubjectCodes-v19'!$A$2:$E$1405,5)</f>
        <v>Rodeo discipline</v>
      </c>
      <c r="M1027" s="28"/>
      <c r="N1027" s="29"/>
      <c r="O1027" s="29"/>
      <c r="P1027" s="29"/>
    </row>
    <row r="1028" spans="1:16" s="10" customFormat="1" ht="15">
      <c r="A1028" s="10" t="s">
        <v>4286</v>
      </c>
      <c r="B1028" s="30" t="s">
        <v>3883</v>
      </c>
      <c r="C1028" s="23" t="str">
        <f t="shared" si="15"/>
        <v>http://cv.iptc.org/newscodes/mediatopic/20001023</v>
      </c>
      <c r="D1028" s="31"/>
      <c r="E1028" s="31"/>
      <c r="F1028" s="31"/>
      <c r="G1028" s="31" t="s">
        <v>3884</v>
      </c>
      <c r="H1028" s="31"/>
      <c r="I1028" s="32" t="s">
        <v>3869</v>
      </c>
      <c r="J1028" s="124" t="s">
        <v>3885</v>
      </c>
      <c r="K1028" s="26" t="str">
        <f>VLOOKUP($J1028,'[1]SubjectCodes-v19'!$A$2:$E$1405,4)</f>
        <v>goat roping</v>
      </c>
      <c r="L1028" s="27" t="str">
        <f>VLOOKUP($J1028,'[1]SubjectCodes-v19'!$A$2:$E$1405,5)</f>
        <v>Rodeo discipline</v>
      </c>
      <c r="M1028" s="28"/>
      <c r="N1028" s="29"/>
      <c r="O1028" s="29"/>
      <c r="P1028" s="29"/>
    </row>
    <row r="1029" spans="1:16" s="10" customFormat="1" ht="15">
      <c r="A1029" s="10" t="s">
        <v>4286</v>
      </c>
      <c r="B1029" s="30" t="s">
        <v>3886</v>
      </c>
      <c r="C1029" s="23" t="str">
        <f t="shared" si="15"/>
        <v>http://cv.iptc.org/newscodes/mediatopic/20001024</v>
      </c>
      <c r="D1029" s="31"/>
      <c r="E1029" s="31"/>
      <c r="F1029" s="31"/>
      <c r="G1029" s="31" t="s">
        <v>3887</v>
      </c>
      <c r="H1029" s="31"/>
      <c r="I1029" s="32" t="s">
        <v>3869</v>
      </c>
      <c r="J1029" s="124" t="s">
        <v>3888</v>
      </c>
      <c r="K1029" s="26" t="str">
        <f>VLOOKUP($J1029,'[1]SubjectCodes-v19'!$A$2:$E$1405,4)</f>
        <v>saddle bronc</v>
      </c>
      <c r="L1029" s="27" t="str">
        <f>VLOOKUP($J1029,'[1]SubjectCodes-v19'!$A$2:$E$1405,5)</f>
        <v>Rodeo discipline</v>
      </c>
      <c r="M1029" s="28"/>
      <c r="N1029" s="29"/>
      <c r="O1029" s="29"/>
      <c r="P1029" s="29"/>
    </row>
    <row r="1030" spans="1:16" s="10" customFormat="1" ht="39">
      <c r="A1030" s="10" t="s">
        <v>4286</v>
      </c>
      <c r="B1030" s="30" t="s">
        <v>3889</v>
      </c>
      <c r="C1030" s="23" t="str">
        <f t="shared" si="15"/>
        <v>http://cv.iptc.org/newscodes/mediatopic/20001025</v>
      </c>
      <c r="D1030" s="31"/>
      <c r="E1030" s="31"/>
      <c r="F1030" s="31" t="s">
        <v>3890</v>
      </c>
      <c r="G1030" s="31"/>
      <c r="H1030" s="31"/>
      <c r="I1030" s="32" t="s">
        <v>3891</v>
      </c>
      <c r="J1030" s="74" t="s">
        <v>3892</v>
      </c>
      <c r="K1030" s="26" t="str">
        <f>VLOOKUP($J1030,'[1]SubjectCodes-v19'!$A$2:$E$1405,4)</f>
        <v>roll hockey</v>
      </c>
      <c r="L1030" s="27" t="str">
        <f>VLOOKUP($J1030,'[1]SubjectCodes-v19'!$A$2:$E$1405,5)</f>
        <v>Team sport similar to ice hockey, executed on 4 wheel roller skates with sticks and a ball</v>
      </c>
      <c r="M1030" s="28"/>
      <c r="N1030" s="29"/>
      <c r="O1030" s="29"/>
      <c r="P1030" s="29"/>
    </row>
    <row r="1031" spans="1:16" s="10" customFormat="1" ht="26.25">
      <c r="A1031" s="10" t="s">
        <v>4286</v>
      </c>
      <c r="B1031" s="30" t="s">
        <v>3893</v>
      </c>
      <c r="C1031" s="23" t="str">
        <f t="shared" si="15"/>
        <v>http://cv.iptc.org/newscodes/mediatopic/20001026</v>
      </c>
      <c r="D1031" s="31"/>
      <c r="E1031" s="31"/>
      <c r="F1031" s="31" t="s">
        <v>3894</v>
      </c>
      <c r="G1031" s="31"/>
      <c r="H1031" s="31"/>
      <c r="I1031" s="32" t="s">
        <v>3895</v>
      </c>
      <c r="J1031" s="124" t="s">
        <v>3896</v>
      </c>
      <c r="K1031" s="26" t="str">
        <f>VLOOKUP($J1031,'[1]SubjectCodes-v19'!$A$2:$E$1405,4)</f>
        <v>rowing</v>
      </c>
      <c r="L1031" s="27" t="str">
        <f>VLOOKUP($J1031,'[1]SubjectCodes-v19'!$A$2:$E$1405,5)</f>
        <v>Boat racing usually on flat calm waters with boats for 1, 2, 4 or 8 rowers</v>
      </c>
      <c r="M1031" s="28"/>
      <c r="N1031" s="29"/>
      <c r="O1031" s="29"/>
      <c r="P1031" s="29"/>
    </row>
    <row r="1032" spans="1:16" s="10" customFormat="1" ht="26.25">
      <c r="A1032" s="10" t="s">
        <v>4286</v>
      </c>
      <c r="B1032" s="30" t="s">
        <v>3897</v>
      </c>
      <c r="C1032" s="23" t="str">
        <f aca="true" t="shared" si="16" ref="C1032:C1095">A1032&amp;B1032</f>
        <v>http://cv.iptc.org/newscodes/mediatopic/20001027</v>
      </c>
      <c r="D1032" s="31"/>
      <c r="E1032" s="31"/>
      <c r="F1032" s="31"/>
      <c r="G1032" s="31" t="s">
        <v>3898</v>
      </c>
      <c r="H1032" s="31"/>
      <c r="I1032" s="32" t="s">
        <v>3899</v>
      </c>
      <c r="J1032" s="125" t="s">
        <v>3896</v>
      </c>
      <c r="K1032" s="26" t="str">
        <f>VLOOKUP($J1032,'[1]SubjectCodes-v19'!$A$2:$E$1405,4)</f>
        <v>rowing</v>
      </c>
      <c r="L1032" s="27" t="str">
        <f>VLOOKUP($J1032,'[1]SubjectCodes-v19'!$A$2:$E$1405,5)</f>
        <v>Boat racing usually on flat calm waters with boats for 1, 2, 4 or 8 rowers</v>
      </c>
      <c r="M1032" s="28"/>
      <c r="N1032" s="29"/>
      <c r="O1032" s="29"/>
      <c r="P1032" s="29"/>
    </row>
    <row r="1033" spans="1:16" s="10" customFormat="1" ht="26.25">
      <c r="A1033" s="10" t="s">
        <v>4286</v>
      </c>
      <c r="B1033" s="30" t="s">
        <v>3900</v>
      </c>
      <c r="C1033" s="23" t="str">
        <f t="shared" si="16"/>
        <v>http://cv.iptc.org/newscodes/mediatopic/20001028</v>
      </c>
      <c r="D1033" s="31"/>
      <c r="E1033" s="31"/>
      <c r="F1033" s="31"/>
      <c r="G1033" s="31" t="s">
        <v>3901</v>
      </c>
      <c r="H1033" s="31"/>
      <c r="I1033" s="32" t="s">
        <v>3902</v>
      </c>
      <c r="J1033" s="125" t="s">
        <v>3896</v>
      </c>
      <c r="K1033" s="26" t="str">
        <f>VLOOKUP($J1033,'[1]SubjectCodes-v19'!$A$2:$E$1405,4)</f>
        <v>rowing</v>
      </c>
      <c r="L1033" s="27" t="str">
        <f>VLOOKUP($J1033,'[1]SubjectCodes-v19'!$A$2:$E$1405,5)</f>
        <v>Boat racing usually on flat calm waters with boats for 1, 2, 4 or 8 rowers</v>
      </c>
      <c r="M1033" s="28"/>
      <c r="N1033" s="29"/>
      <c r="O1033" s="29"/>
      <c r="P1033" s="29"/>
    </row>
    <row r="1034" spans="1:16" s="10" customFormat="1" ht="39">
      <c r="A1034" s="10" t="s">
        <v>4286</v>
      </c>
      <c r="B1034" s="30" t="s">
        <v>3903</v>
      </c>
      <c r="C1034" s="23" t="str">
        <f t="shared" si="16"/>
        <v>http://cv.iptc.org/newscodes/mediatopic/20001029</v>
      </c>
      <c r="D1034" s="31"/>
      <c r="E1034" s="31"/>
      <c r="F1034" s="31"/>
      <c r="G1034" s="31" t="s">
        <v>3904</v>
      </c>
      <c r="H1034" s="31"/>
      <c r="I1034" s="32" t="s">
        <v>3905</v>
      </c>
      <c r="J1034" s="124" t="s">
        <v>3906</v>
      </c>
      <c r="K1034" s="26" t="str">
        <f>VLOOKUP($J1034,'[1]SubjectCodes-v19'!$A$2:$E$1405,4)</f>
        <v>coxless four</v>
      </c>
      <c r="L1034" s="27" t="str">
        <f>VLOOKUP($J1034,'[1]SubjectCodes-v19'!$A$2:$E$1405,5)</f>
        <v>Four person boats with just one oar each and without a team mate to give directions</v>
      </c>
      <c r="M1034" s="28"/>
      <c r="N1034" s="29"/>
      <c r="O1034" s="29"/>
      <c r="P1034" s="29"/>
    </row>
    <row r="1035" spans="1:16" s="10" customFormat="1" ht="39">
      <c r="A1035" s="10" t="s">
        <v>4286</v>
      </c>
      <c r="B1035" s="30" t="s">
        <v>3907</v>
      </c>
      <c r="C1035" s="23" t="str">
        <f t="shared" si="16"/>
        <v>http://cv.iptc.org/newscodes/mediatopic/20001030</v>
      </c>
      <c r="D1035" s="31"/>
      <c r="E1035" s="31"/>
      <c r="F1035" s="31"/>
      <c r="G1035" s="31" t="s">
        <v>3908</v>
      </c>
      <c r="H1035" s="31"/>
      <c r="I1035" s="32" t="s">
        <v>3909</v>
      </c>
      <c r="J1035" s="124" t="s">
        <v>3910</v>
      </c>
      <c r="K1035" s="26" t="str">
        <f>VLOOKUP($J1035,'[1]SubjectCodes-v19'!$A$2:$E$1405,4)</f>
        <v>coxless pair</v>
      </c>
      <c r="L1035" s="27" t="str">
        <f>VLOOKUP($J1035,'[1]SubjectCodes-v19'!$A$2:$E$1405,5)</f>
        <v>Two person boats with just one oar each and without a team mate to give directions</v>
      </c>
      <c r="M1035" s="28"/>
      <c r="N1035" s="29"/>
      <c r="O1035" s="29"/>
      <c r="P1035" s="29"/>
    </row>
    <row r="1036" spans="1:16" s="10" customFormat="1" ht="15">
      <c r="A1036" s="10" t="s">
        <v>4286</v>
      </c>
      <c r="B1036" s="30" t="s">
        <v>3911</v>
      </c>
      <c r="C1036" s="23" t="str">
        <f t="shared" si="16"/>
        <v>http://cv.iptc.org/newscodes/mediatopic/20001031</v>
      </c>
      <c r="D1036" s="31"/>
      <c r="E1036" s="31"/>
      <c r="F1036" s="31"/>
      <c r="G1036" s="31" t="s">
        <v>3912</v>
      </c>
      <c r="H1036" s="31"/>
      <c r="I1036" s="32" t="s">
        <v>3913</v>
      </c>
      <c r="J1036" s="124" t="s">
        <v>3914</v>
      </c>
      <c r="K1036" s="26" t="str">
        <f>VLOOKUP($J1036,'[1]SubjectCodes-v19'!$A$2:$E$1405,4)</f>
        <v>double sculls</v>
      </c>
      <c r="L1036" s="27" t="str">
        <f>VLOOKUP($J1036,'[1]SubjectCodes-v19'!$A$2:$E$1405,5)</f>
        <v>Two person boats with two oars each</v>
      </c>
      <c r="M1036" s="28"/>
      <c r="N1036" s="29"/>
      <c r="O1036" s="29"/>
      <c r="P1036" s="29"/>
    </row>
    <row r="1037" spans="1:16" s="10" customFormat="1" ht="39">
      <c r="A1037" s="10" t="s">
        <v>4286</v>
      </c>
      <c r="B1037" s="30" t="s">
        <v>3915</v>
      </c>
      <c r="C1037" s="23" t="str">
        <f t="shared" si="16"/>
        <v>http://cv.iptc.org/newscodes/mediatopic/20001032</v>
      </c>
      <c r="D1037" s="31"/>
      <c r="E1037" s="31"/>
      <c r="F1037" s="31"/>
      <c r="G1037" s="31" t="s">
        <v>3916</v>
      </c>
      <c r="H1037" s="31"/>
      <c r="I1037" s="32" t="s">
        <v>3917</v>
      </c>
      <c r="J1037" s="78" t="s">
        <v>3918</v>
      </c>
      <c r="K1037" s="26" t="str">
        <f>VLOOKUP($J1037,'[1]SubjectCodes-v19'!$A$2:$E$1405,4)</f>
        <v>eight</v>
      </c>
      <c r="L1037" s="27" t="str">
        <f>VLOOKUP($J1037,'[1]SubjectCodes-v19'!$A$2:$E$1405,5)</f>
        <v>Eight person boats with just one oar each and without a team mate to give directions</v>
      </c>
      <c r="M1037" s="28"/>
      <c r="N1037" s="29"/>
      <c r="O1037" s="29"/>
      <c r="P1037" s="29"/>
    </row>
    <row r="1038" spans="1:16" s="10" customFormat="1" ht="39">
      <c r="A1038" s="10" t="s">
        <v>4286</v>
      </c>
      <c r="B1038" s="30" t="s">
        <v>3919</v>
      </c>
      <c r="C1038" s="23" t="str">
        <f t="shared" si="16"/>
        <v>http://cv.iptc.org/newscodes/mediatopic/20001033</v>
      </c>
      <c r="D1038" s="31"/>
      <c r="E1038" s="31"/>
      <c r="F1038" s="31"/>
      <c r="G1038" s="31" t="s">
        <v>3920</v>
      </c>
      <c r="H1038" s="31"/>
      <c r="I1038" s="32" t="s">
        <v>3921</v>
      </c>
      <c r="J1038" s="124" t="s">
        <v>3922</v>
      </c>
      <c r="K1038" s="26" t="str">
        <f>VLOOKUP($J1038,'[1]SubjectCodes-v19'!$A$2:$E$1405,4)</f>
        <v>quadruple sculls</v>
      </c>
      <c r="L1038" s="27" t="str">
        <f>VLOOKUP($J1038,'[1]SubjectCodes-v19'!$A$2:$E$1405,5)</f>
        <v>Four person boats with two oars each and without a team mate to give directions</v>
      </c>
      <c r="M1038" s="28"/>
      <c r="N1038" s="29"/>
      <c r="O1038" s="29"/>
      <c r="P1038" s="29"/>
    </row>
    <row r="1039" spans="1:16" s="10" customFormat="1" ht="15">
      <c r="A1039" s="10" t="s">
        <v>4286</v>
      </c>
      <c r="B1039" s="30" t="s">
        <v>3923</v>
      </c>
      <c r="C1039" s="23" t="str">
        <f t="shared" si="16"/>
        <v>http://cv.iptc.org/newscodes/mediatopic/20001034</v>
      </c>
      <c r="D1039" s="31"/>
      <c r="E1039" s="31"/>
      <c r="F1039" s="31"/>
      <c r="G1039" s="31" t="s">
        <v>3924</v>
      </c>
      <c r="H1039" s="31"/>
      <c r="I1039" s="32" t="s">
        <v>3925</v>
      </c>
      <c r="J1039" s="124" t="s">
        <v>3926</v>
      </c>
      <c r="K1039" s="26" t="str">
        <f>VLOOKUP($J1039,'[1]SubjectCodes-v19'!$A$2:$E$1405,4)</f>
        <v>single sculls</v>
      </c>
      <c r="L1039" s="27" t="str">
        <f>VLOOKUP($J1039,'[1]SubjectCodes-v19'!$A$2:$E$1405,5)</f>
        <v>Single person boats with two oars</v>
      </c>
      <c r="M1039" s="28"/>
      <c r="N1039" s="29"/>
      <c r="O1039" s="29"/>
      <c r="P1039" s="29"/>
    </row>
    <row r="1040" spans="1:16" s="10" customFormat="1" ht="77.25">
      <c r="A1040" s="10" t="s">
        <v>4286</v>
      </c>
      <c r="B1040" s="30" t="s">
        <v>3927</v>
      </c>
      <c r="C1040" s="23" t="str">
        <f t="shared" si="16"/>
        <v>http://cv.iptc.org/newscodes/mediatopic/20001035</v>
      </c>
      <c r="D1040" s="31"/>
      <c r="E1040" s="31"/>
      <c r="F1040" s="31" t="s">
        <v>3928</v>
      </c>
      <c r="G1040" s="31"/>
      <c r="H1040" s="31"/>
      <c r="I1040" s="32" t="s">
        <v>3929</v>
      </c>
      <c r="J1040" s="124" t="s">
        <v>3930</v>
      </c>
      <c r="K1040" s="26" t="str">
        <f>VLOOKUP($J1040,'[1]SubjectCodes-v19'!$A$2:$E$1405,4)</f>
        <v>rugby league</v>
      </c>
      <c r="L1040" s="27" t="str">
        <f>VLOOKUP($J1040,'[1]SubjectCodes-v19'!$A$2:$E$1405,5)</f>
        <v>Two teams of 13 compete on a pitch where they score tries and penalties by running with and passing an oval ball to be touched down behind the goal line or kicked between goal posts in a tough physical contest</v>
      </c>
      <c r="M1040" s="28"/>
      <c r="N1040" s="29"/>
      <c r="O1040" s="29"/>
      <c r="P1040" s="29"/>
    </row>
    <row r="1041" spans="1:16" s="10" customFormat="1" ht="77.25">
      <c r="A1041" s="10" t="s">
        <v>4286</v>
      </c>
      <c r="B1041" s="30" t="s">
        <v>3931</v>
      </c>
      <c r="C1041" s="23" t="str">
        <f t="shared" si="16"/>
        <v>http://cv.iptc.org/newscodes/mediatopic/20001036</v>
      </c>
      <c r="D1041" s="31"/>
      <c r="E1041" s="31"/>
      <c r="F1041" s="31" t="s">
        <v>3932</v>
      </c>
      <c r="G1041" s="31"/>
      <c r="H1041" s="31"/>
      <c r="I1041" s="32" t="s">
        <v>3933</v>
      </c>
      <c r="J1041" s="124" t="s">
        <v>3934</v>
      </c>
      <c r="K1041" s="26" t="str">
        <f>VLOOKUP($J1041,'[1]SubjectCodes-v19'!$A$2:$E$1405,4)</f>
        <v>rugby union</v>
      </c>
      <c r="L1041" s="27" t="str">
        <f>VLOOKUP($J1041,'[1]SubjectCodes-v19'!$A$2:$E$1405,5)</f>
        <v>Two teams of 15 compete on a pitch where they score tries and penalties by running with and passing an oval ball to be touched down behind the goal line or kicked between goal posts in a tough physical contest</v>
      </c>
      <c r="M1041" s="28"/>
      <c r="N1041" s="29"/>
      <c r="O1041" s="29"/>
      <c r="P1041" s="29"/>
    </row>
    <row r="1042" spans="1:16" s="10" customFormat="1" ht="90">
      <c r="A1042" s="10" t="s">
        <v>4286</v>
      </c>
      <c r="B1042" s="30" t="s">
        <v>3935</v>
      </c>
      <c r="C1042" s="23" t="str">
        <f t="shared" si="16"/>
        <v>http://cv.iptc.org/newscodes/mediatopic/20001037</v>
      </c>
      <c r="D1042" s="31"/>
      <c r="E1042" s="31"/>
      <c r="F1042" s="31"/>
      <c r="G1042" s="31" t="s">
        <v>3936</v>
      </c>
      <c r="H1042" s="31"/>
      <c r="I1042" s="32" t="s">
        <v>3937</v>
      </c>
      <c r="J1042" s="124" t="s">
        <v>3938</v>
      </c>
      <c r="K1042" s="26" t="str">
        <f>VLOOKUP($J1042,'[1]SubjectCodes-v19'!$A$2:$E$1405,4)</f>
        <v>rugby 7</v>
      </c>
      <c r="L1042" s="27" t="str">
        <f>VLOOKUP($J1042,'[1]SubjectCodes-v19'!$A$2:$E$1405,5)</f>
        <v>A more fun and exciting variety where two teams of 7 compete on a pitch where they score tries and penalties by running with and passing an oval ball to be touched down behind the goal line or kicked between goal posts in a tough physical contest</v>
      </c>
      <c r="M1042" s="28"/>
      <c r="N1042" s="29"/>
      <c r="O1042" s="29"/>
      <c r="P1042" s="29"/>
    </row>
    <row r="1043" spans="1:16" s="10" customFormat="1" ht="26.25">
      <c r="A1043" s="10" t="s">
        <v>4286</v>
      </c>
      <c r="B1043" s="30" t="s">
        <v>3939</v>
      </c>
      <c r="C1043" s="23" t="str">
        <f t="shared" si="16"/>
        <v>http://cv.iptc.org/newscodes/mediatopic/20001038</v>
      </c>
      <c r="D1043" s="31"/>
      <c r="E1043" s="31"/>
      <c r="F1043" s="31" t="s">
        <v>3940</v>
      </c>
      <c r="G1043" s="31"/>
      <c r="H1043" s="31"/>
      <c r="I1043" s="32" t="s">
        <v>3941</v>
      </c>
      <c r="J1043" s="124" t="s">
        <v>3942</v>
      </c>
      <c r="K1043" s="26" t="str">
        <f>VLOOKUP($J1043,'[1]SubjectCodes-v19'!$A$2:$E$1405,4)</f>
        <v>sailing</v>
      </c>
      <c r="L1043" s="27" t="str">
        <f>VLOOKUP($J1043,'[1]SubjectCodes-v19'!$A$2:$E$1405,5)</f>
        <v>Sail boat racing over a route marked by buoys.</v>
      </c>
      <c r="M1043" s="28"/>
      <c r="N1043" s="29"/>
      <c r="O1043" s="29"/>
      <c r="P1043" s="29"/>
    </row>
    <row r="1044" spans="1:16" s="10" customFormat="1" ht="15">
      <c r="A1044" s="10" t="s">
        <v>4286</v>
      </c>
      <c r="B1044" s="30" t="s">
        <v>3943</v>
      </c>
      <c r="C1044" s="23" t="str">
        <f t="shared" si="16"/>
        <v>http://cv.iptc.org/newscodes/mediatopic/20001039</v>
      </c>
      <c r="D1044" s="31"/>
      <c r="E1044" s="31"/>
      <c r="F1044" s="31"/>
      <c r="G1044" s="31" t="s">
        <v>3944</v>
      </c>
      <c r="H1044" s="31"/>
      <c r="I1044" s="32" t="s">
        <v>3945</v>
      </c>
      <c r="J1044" s="74" t="s">
        <v>3946</v>
      </c>
      <c r="K1044" s="26" t="str">
        <f>VLOOKUP($J1044,'[1]SubjectCodes-v19'!$A$2:$E$1405,4)</f>
        <v>multihulls</v>
      </c>
      <c r="L1044" s="27" t="str">
        <f>VLOOKUP($J1044,'[1]SubjectCodes-v19'!$A$2:$E$1405,5)</f>
        <v>Multi hull craft</v>
      </c>
      <c r="M1044" s="28"/>
      <c r="N1044" s="29"/>
      <c r="O1044" s="29"/>
      <c r="P1044" s="29"/>
    </row>
    <row r="1045" spans="1:16" s="10" customFormat="1" ht="15">
      <c r="A1045" s="10" t="s">
        <v>4286</v>
      </c>
      <c r="B1045" s="30" t="s">
        <v>3947</v>
      </c>
      <c r="C1045" s="23" t="str">
        <f t="shared" si="16"/>
        <v>http://cv.iptc.org/newscodes/mediatopic/20001040</v>
      </c>
      <c r="D1045" s="31"/>
      <c r="E1045" s="31"/>
      <c r="F1045" s="31"/>
      <c r="G1045" s="31" t="s">
        <v>3948</v>
      </c>
      <c r="H1045" s="31"/>
      <c r="I1045" s="32" t="s">
        <v>3949</v>
      </c>
      <c r="J1045" s="74" t="s">
        <v>3950</v>
      </c>
      <c r="K1045" s="26" t="str">
        <f>VLOOKUP($J1045,'[1]SubjectCodes-v19'!$A$2:$E$1405,4)</f>
        <v>monohull</v>
      </c>
      <c r="L1045" s="27" t="str">
        <f>VLOOKUP($J1045,'[1]SubjectCodes-v19'!$A$2:$E$1405,5)</f>
        <v>Single hull craft</v>
      </c>
      <c r="M1045" s="28"/>
      <c r="N1045" s="29"/>
      <c r="O1045" s="29"/>
      <c r="P1045" s="29"/>
    </row>
    <row r="1046" spans="1:16" s="10" customFormat="1" ht="15">
      <c r="A1046" s="10" t="s">
        <v>4286</v>
      </c>
      <c r="B1046" s="30" t="s">
        <v>3951</v>
      </c>
      <c r="C1046" s="23" t="str">
        <f t="shared" si="16"/>
        <v>http://cv.iptc.org/newscodes/mediatopic/20001041</v>
      </c>
      <c r="D1046" s="31"/>
      <c r="E1046" s="31"/>
      <c r="F1046" s="31"/>
      <c r="G1046" s="31" t="s">
        <v>3952</v>
      </c>
      <c r="H1046" s="31"/>
      <c r="I1046" s="32" t="s">
        <v>3953</v>
      </c>
      <c r="J1046" s="74" t="s">
        <v>3950</v>
      </c>
      <c r="K1046" s="26" t="str">
        <f>VLOOKUP($J1046,'[1]SubjectCodes-v19'!$A$2:$E$1405,4)</f>
        <v>monohull</v>
      </c>
      <c r="L1046" s="27" t="str">
        <f>VLOOKUP($J1046,'[1]SubjectCodes-v19'!$A$2:$E$1405,5)</f>
        <v>Single hull craft</v>
      </c>
      <c r="M1046" s="28"/>
      <c r="N1046" s="29"/>
      <c r="O1046" s="29"/>
      <c r="P1046" s="29"/>
    </row>
    <row r="1047" spans="1:16" s="10" customFormat="1" ht="26.25">
      <c r="A1047" s="10" t="s">
        <v>4286</v>
      </c>
      <c r="B1047" s="30" t="s">
        <v>3954</v>
      </c>
      <c r="C1047" s="23" t="str">
        <f t="shared" si="16"/>
        <v>http://cv.iptc.org/newscodes/mediatopic/20001042</v>
      </c>
      <c r="D1047" s="31"/>
      <c r="E1047" s="31"/>
      <c r="F1047" s="31"/>
      <c r="G1047" s="31" t="s">
        <v>3955</v>
      </c>
      <c r="H1047" s="31"/>
      <c r="I1047" s="32" t="s">
        <v>3956</v>
      </c>
      <c r="J1047" s="125" t="s">
        <v>3942</v>
      </c>
      <c r="K1047" s="26" t="str">
        <f>VLOOKUP($J1047,'[1]SubjectCodes-v19'!$A$2:$E$1405,4)</f>
        <v>sailing</v>
      </c>
      <c r="L1047" s="27" t="str">
        <f>VLOOKUP($J1047,'[1]SubjectCodes-v19'!$A$2:$E$1405,5)</f>
        <v>Sail boat racing over a route marked by buoys.</v>
      </c>
      <c r="M1047" s="28"/>
      <c r="N1047" s="29"/>
      <c r="O1047" s="29"/>
      <c r="P1047" s="29"/>
    </row>
    <row r="1048" spans="1:16" s="10" customFormat="1" ht="26.25">
      <c r="A1048" s="10" t="s">
        <v>4286</v>
      </c>
      <c r="B1048" s="30" t="s">
        <v>3957</v>
      </c>
      <c r="C1048" s="23" t="str">
        <f t="shared" si="16"/>
        <v>http://cv.iptc.org/newscodes/mediatopic/20001043</v>
      </c>
      <c r="D1048" s="31"/>
      <c r="E1048" s="31"/>
      <c r="F1048" s="31"/>
      <c r="G1048" s="31" t="s">
        <v>3958</v>
      </c>
      <c r="H1048" s="31"/>
      <c r="I1048" s="32" t="s">
        <v>3959</v>
      </c>
      <c r="J1048" s="125" t="s">
        <v>3942</v>
      </c>
      <c r="K1048" s="26" t="str">
        <f>VLOOKUP($J1048,'[1]SubjectCodes-v19'!$A$2:$E$1405,4)</f>
        <v>sailing</v>
      </c>
      <c r="L1048" s="27" t="str">
        <f>VLOOKUP($J1048,'[1]SubjectCodes-v19'!$A$2:$E$1405,5)</f>
        <v>Sail boat racing over a route marked by buoys.</v>
      </c>
      <c r="M1048" s="28"/>
      <c r="N1048" s="29"/>
      <c r="O1048" s="29"/>
      <c r="P1048" s="29"/>
    </row>
    <row r="1049" spans="1:16" s="10" customFormat="1" ht="15">
      <c r="A1049" s="10" t="s">
        <v>4286</v>
      </c>
      <c r="B1049" s="30" t="s">
        <v>3960</v>
      </c>
      <c r="C1049" s="23" t="str">
        <f t="shared" si="16"/>
        <v>http://cv.iptc.org/newscodes/mediatopic/20001044</v>
      </c>
      <c r="D1049" s="31"/>
      <c r="E1049" s="31"/>
      <c r="F1049" s="31"/>
      <c r="G1049" s="31" t="s">
        <v>3961</v>
      </c>
      <c r="H1049" s="31"/>
      <c r="I1049" s="32" t="s">
        <v>3962</v>
      </c>
      <c r="J1049" s="74" t="s">
        <v>3963</v>
      </c>
      <c r="K1049" s="26" t="str">
        <f>VLOOKUP($J1049,'[1]SubjectCodes-v19'!$A$2:$E$1405,4)</f>
        <v>around the world</v>
      </c>
      <c r="L1049" s="27" t="str">
        <f>VLOOKUP($J1049,'[1]SubjectCodes-v19'!$A$2:$E$1405,5)</f>
        <v>Open seas racing</v>
      </c>
      <c r="M1049" s="28"/>
      <c r="N1049" s="29"/>
      <c r="O1049" s="29"/>
      <c r="P1049" s="29"/>
    </row>
    <row r="1050" spans="1:16" s="10" customFormat="1" ht="26.25">
      <c r="A1050" s="10" t="s">
        <v>4286</v>
      </c>
      <c r="B1050" s="30" t="s">
        <v>3964</v>
      </c>
      <c r="C1050" s="23" t="str">
        <f t="shared" si="16"/>
        <v>http://cv.iptc.org/newscodes/mediatopic/20001045</v>
      </c>
      <c r="D1050" s="31"/>
      <c r="E1050" s="31"/>
      <c r="F1050" s="31"/>
      <c r="G1050" s="31" t="s">
        <v>3965</v>
      </c>
      <c r="H1050" s="31"/>
      <c r="I1050" s="32" t="s">
        <v>3966</v>
      </c>
      <c r="J1050" s="125" t="s">
        <v>3942</v>
      </c>
      <c r="K1050" s="26" t="str">
        <f>VLOOKUP($J1050,'[1]SubjectCodes-v19'!$A$2:$E$1405,4)</f>
        <v>sailing</v>
      </c>
      <c r="L1050" s="27" t="str">
        <f>VLOOKUP($J1050,'[1]SubjectCodes-v19'!$A$2:$E$1405,5)</f>
        <v>Sail boat racing over a route marked by buoys.</v>
      </c>
      <c r="M1050" s="28"/>
      <c r="N1050" s="29"/>
      <c r="O1050" s="29"/>
      <c r="P1050" s="29"/>
    </row>
    <row r="1051" spans="1:16" s="10" customFormat="1" ht="39">
      <c r="A1051" s="10" t="s">
        <v>4286</v>
      </c>
      <c r="B1051" s="30" t="s">
        <v>3967</v>
      </c>
      <c r="C1051" s="23" t="str">
        <f t="shared" si="16"/>
        <v>http://cv.iptc.org/newscodes/mediatopic/20001046</v>
      </c>
      <c r="D1051" s="31"/>
      <c r="E1051" s="31"/>
      <c r="F1051" s="31"/>
      <c r="G1051" s="31" t="s">
        <v>3968</v>
      </c>
      <c r="H1051" s="31"/>
      <c r="I1051" s="32" t="s">
        <v>3969</v>
      </c>
      <c r="J1051" s="74" t="s">
        <v>3963</v>
      </c>
      <c r="K1051" s="26" t="str">
        <f>VLOOKUP($J1051,'[1]SubjectCodes-v19'!$A$2:$E$1405,4)</f>
        <v>around the world</v>
      </c>
      <c r="L1051" s="27" t="str">
        <f>VLOOKUP($J1051,'[1]SubjectCodes-v19'!$A$2:$E$1405,5)</f>
        <v>Open seas racing</v>
      </c>
      <c r="M1051" s="28"/>
      <c r="N1051" s="29"/>
      <c r="O1051" s="29"/>
      <c r="P1051" s="29"/>
    </row>
    <row r="1052" spans="1:16" s="10" customFormat="1" ht="51.75">
      <c r="A1052" s="10" t="s">
        <v>4286</v>
      </c>
      <c r="B1052" s="30" t="s">
        <v>3970</v>
      </c>
      <c r="C1052" s="23" t="str">
        <f t="shared" si="16"/>
        <v>http://cv.iptc.org/newscodes/mediatopic/20001047</v>
      </c>
      <c r="D1052" s="31"/>
      <c r="E1052" s="31"/>
      <c r="F1052" s="31" t="s">
        <v>3971</v>
      </c>
      <c r="G1052" s="31"/>
      <c r="H1052" s="31"/>
      <c r="I1052" s="32" t="s">
        <v>3972</v>
      </c>
      <c r="J1052" s="124" t="s">
        <v>3973</v>
      </c>
      <c r="K1052" s="26" t="str">
        <f>VLOOKUP($J1052,'[1]SubjectCodes-v19'!$A$2:$E$1405,4)</f>
        <v>sepak takraw</v>
      </c>
      <c r="L1052" s="27" t="str">
        <f>VLOOKUP($J1052,'[1]SubjectCodes-v19'!$A$2:$E$1405,5)</f>
        <v>The game like volleyball which must not use a hand. The ball made of rattan is used. (Programme of National Sports Festival in Japan)</v>
      </c>
      <c r="M1052" s="28"/>
      <c r="N1052" s="29"/>
      <c r="O1052" s="29"/>
      <c r="P1052" s="29"/>
    </row>
    <row r="1053" spans="1:16" s="10" customFormat="1" ht="39">
      <c r="A1053" s="10" t="s">
        <v>4286</v>
      </c>
      <c r="B1053" s="30" t="s">
        <v>3974</v>
      </c>
      <c r="C1053" s="23" t="str">
        <f t="shared" si="16"/>
        <v>http://cv.iptc.org/newscodes/mediatopic/20001048</v>
      </c>
      <c r="D1053" s="31"/>
      <c r="E1053" s="31"/>
      <c r="F1053" s="31" t="s">
        <v>3975</v>
      </c>
      <c r="G1053" s="31"/>
      <c r="H1053" s="31"/>
      <c r="I1053" s="32" t="s">
        <v>3976</v>
      </c>
      <c r="J1053" s="108" t="s">
        <v>3125</v>
      </c>
      <c r="K1053" s="26" t="str">
        <f>VLOOKUP($J1053,'[1]SubjectCodes-v19'!$A$2:$E$1405,4)</f>
        <v>sport</v>
      </c>
      <c r="L1053" s="27" t="str">
        <f>VLOOKUP($J1053,'[1]SubjectCodes-v19'!$A$2:$E$1405,5)</f>
        <v>Competitive exercise involving physical effort. Organizations and bodies involved in these activities.</v>
      </c>
      <c r="M1053" s="28"/>
      <c r="N1053" s="56"/>
      <c r="O1053" s="29"/>
      <c r="P1053" s="29"/>
    </row>
    <row r="1054" spans="1:16" s="10" customFormat="1" ht="26.25">
      <c r="A1054" s="10" t="s">
        <v>4286</v>
      </c>
      <c r="B1054" s="30" t="s">
        <v>3977</v>
      </c>
      <c r="C1054" s="23" t="str">
        <f t="shared" si="16"/>
        <v>http://cv.iptc.org/newscodes/mediatopic/20001049</v>
      </c>
      <c r="D1054" s="31"/>
      <c r="E1054" s="31"/>
      <c r="F1054" s="31" t="s">
        <v>3978</v>
      </c>
      <c r="G1054" s="31"/>
      <c r="H1054" s="31"/>
      <c r="I1054" s="32" t="s">
        <v>3979</v>
      </c>
      <c r="J1054" s="124" t="s">
        <v>3980</v>
      </c>
      <c r="K1054" s="26" t="str">
        <f>VLOOKUP($J1054,'[1]SubjectCodes-v19'!$A$2:$E$1405,4)</f>
        <v>shooting</v>
      </c>
      <c r="L1054" s="27" t="str">
        <f>VLOOKUP($J1054,'[1]SubjectCodes-v19'!$A$2:$E$1405,5)</f>
        <v>Precision sport using a hand gun, rifle or shotgun</v>
      </c>
      <c r="M1054" s="28"/>
      <c r="N1054" s="29"/>
      <c r="O1054" s="29"/>
      <c r="P1054" s="29"/>
    </row>
    <row r="1055" spans="1:16" s="10" customFormat="1" ht="15">
      <c r="A1055" s="10" t="s">
        <v>4286</v>
      </c>
      <c r="B1055" s="30" t="s">
        <v>3981</v>
      </c>
      <c r="C1055" s="23" t="str">
        <f t="shared" si="16"/>
        <v>http://cv.iptc.org/newscodes/mediatopic/20001050</v>
      </c>
      <c r="D1055" s="31"/>
      <c r="E1055" s="31"/>
      <c r="F1055" s="31"/>
      <c r="G1055" s="31" t="s">
        <v>3982</v>
      </c>
      <c r="H1055" s="31"/>
      <c r="I1055" s="32" t="s">
        <v>3983</v>
      </c>
      <c r="J1055" s="125" t="s">
        <v>3984</v>
      </c>
      <c r="K1055" s="26" t="str">
        <f>VLOOKUP($J1055,'[1]SubjectCodes-v19'!$A$2:$E$1405,4)</f>
        <v>10 m air rifle</v>
      </c>
      <c r="L1055" s="27" t="str">
        <f>VLOOKUP($J1055,'[1]SubjectCodes-v19'!$A$2:$E$1405,5)</f>
        <v>Shooting event</v>
      </c>
      <c r="M1055" s="28"/>
      <c r="N1055" s="29"/>
      <c r="O1055" s="29"/>
      <c r="P1055" s="29"/>
    </row>
    <row r="1056" spans="1:16" s="10" customFormat="1" ht="15">
      <c r="A1056" s="10" t="s">
        <v>4286</v>
      </c>
      <c r="B1056" s="30" t="s">
        <v>3985</v>
      </c>
      <c r="C1056" s="23" t="str">
        <f t="shared" si="16"/>
        <v>http://cv.iptc.org/newscodes/mediatopic/20001051</v>
      </c>
      <c r="D1056" s="31"/>
      <c r="E1056" s="31"/>
      <c r="F1056" s="31"/>
      <c r="G1056" s="31" t="s">
        <v>3986</v>
      </c>
      <c r="H1056" s="31"/>
      <c r="I1056" s="32" t="s">
        <v>3987</v>
      </c>
      <c r="J1056" s="125" t="s">
        <v>3988</v>
      </c>
      <c r="K1056" s="26" t="str">
        <f>VLOOKUP($J1056,'[1]SubjectCodes-v19'!$A$2:$E$1405,4)</f>
        <v>10 m air pistol</v>
      </c>
      <c r="L1056" s="27" t="str">
        <f>VLOOKUP($J1056,'[1]SubjectCodes-v19'!$A$2:$E$1405,5)</f>
        <v>Shooting event</v>
      </c>
      <c r="M1056" s="28"/>
      <c r="N1056" s="29"/>
      <c r="O1056" s="29"/>
      <c r="P1056" s="29"/>
    </row>
    <row r="1057" spans="1:16" s="10" customFormat="1" ht="26.25">
      <c r="A1057" s="10" t="s">
        <v>4286</v>
      </c>
      <c r="B1057" s="30" t="s">
        <v>3989</v>
      </c>
      <c r="C1057" s="23" t="str">
        <f t="shared" si="16"/>
        <v>http://cv.iptc.org/newscodes/mediatopic/20001052</v>
      </c>
      <c r="D1057" s="31"/>
      <c r="E1057" s="31"/>
      <c r="F1057" s="31"/>
      <c r="G1057" s="31" t="s">
        <v>3990</v>
      </c>
      <c r="H1057" s="31"/>
      <c r="I1057" s="32" t="s">
        <v>3991</v>
      </c>
      <c r="J1057" s="125" t="s">
        <v>3992</v>
      </c>
      <c r="K1057" s="26" t="str">
        <f>VLOOKUP($J1057,'[1]SubjectCodes-v19'!$A$2:$E$1405,4)</f>
        <v>10 m running target</v>
      </c>
      <c r="L1057" s="27" t="str">
        <f>VLOOKUP($J1057,'[1]SubjectCodes-v19'!$A$2:$E$1405,5)</f>
        <v>Shooting event</v>
      </c>
      <c r="M1057" s="28"/>
      <c r="N1057" s="29"/>
      <c r="O1057" s="29"/>
      <c r="P1057" s="29"/>
    </row>
    <row r="1058" spans="1:16" s="10" customFormat="1" ht="15">
      <c r="A1058" s="10" t="s">
        <v>4286</v>
      </c>
      <c r="B1058" s="30" t="s">
        <v>3993</v>
      </c>
      <c r="C1058" s="23" t="str">
        <f t="shared" si="16"/>
        <v>http://cv.iptc.org/newscodes/mediatopic/20001053</v>
      </c>
      <c r="D1058" s="31"/>
      <c r="E1058" s="31"/>
      <c r="F1058" s="31"/>
      <c r="G1058" s="31" t="s">
        <v>3994</v>
      </c>
      <c r="H1058" s="31"/>
      <c r="I1058" s="32" t="s">
        <v>3995</v>
      </c>
      <c r="J1058" s="125" t="s">
        <v>3996</v>
      </c>
      <c r="K1058" s="26" t="str">
        <f>VLOOKUP($J1058,'[1]SubjectCodes-v19'!$A$2:$E$1405,4)</f>
        <v>25 m rapid fire pistol</v>
      </c>
      <c r="L1058" s="27" t="str">
        <f>VLOOKUP($J1058,'[1]SubjectCodes-v19'!$A$2:$E$1405,5)</f>
        <v>Shooting event</v>
      </c>
      <c r="M1058" s="28"/>
      <c r="N1058" s="29"/>
      <c r="O1058" s="29"/>
      <c r="P1058" s="29"/>
    </row>
    <row r="1059" spans="1:16" s="10" customFormat="1" ht="39">
      <c r="A1059" s="10" t="s">
        <v>4286</v>
      </c>
      <c r="B1059" s="30" t="s">
        <v>3997</v>
      </c>
      <c r="C1059" s="23" t="str">
        <f t="shared" si="16"/>
        <v>http://cv.iptc.org/newscodes/mediatopic/20001054</v>
      </c>
      <c r="D1059" s="31"/>
      <c r="E1059" s="31"/>
      <c r="F1059" s="31"/>
      <c r="G1059" s="31" t="s">
        <v>3998</v>
      </c>
      <c r="H1059" s="31"/>
      <c r="I1059" s="32" t="s">
        <v>3999</v>
      </c>
      <c r="J1059" s="125" t="s">
        <v>4000</v>
      </c>
      <c r="K1059" s="26" t="str">
        <f>VLOOKUP($J1059,'[1]SubjectCodes-v19'!$A$2:$E$1405,4)</f>
        <v>25 m sport pistol</v>
      </c>
      <c r="L1059" s="27" t="str">
        <f>VLOOKUP($J1059,'[1]SubjectCodes-v19'!$A$2:$E$1405,5)</f>
        <v>Shooting event</v>
      </c>
      <c r="M1059" s="28"/>
      <c r="N1059" s="29"/>
      <c r="O1059" s="29"/>
      <c r="P1059" s="29"/>
    </row>
    <row r="1060" spans="1:16" s="10" customFormat="1" ht="77.25">
      <c r="A1060" s="10" t="s">
        <v>4286</v>
      </c>
      <c r="B1060" s="30" t="s">
        <v>4001</v>
      </c>
      <c r="C1060" s="23" t="str">
        <f t="shared" si="16"/>
        <v>http://cv.iptc.org/newscodes/mediatopic/20001055</v>
      </c>
      <c r="D1060" s="31"/>
      <c r="E1060" s="31"/>
      <c r="F1060" s="31" t="s">
        <v>4002</v>
      </c>
      <c r="G1060" s="31"/>
      <c r="H1060" s="31"/>
      <c r="I1060" s="32" t="s">
        <v>4003</v>
      </c>
      <c r="J1060" s="126" t="s">
        <v>4004</v>
      </c>
      <c r="K1060" s="26" t="str">
        <f>VLOOKUP($J1060,'[1]SubjectCodes-v19'!$A$2:$E$1405,4)</f>
        <v>skeleton</v>
      </c>
      <c r="L1060" s="27" t="str">
        <f>VLOOKUP($J1060,'[1]SubjectCodes-v19'!$A$2:$E$1405,5)</f>
        <v>In skeleton the competitor lays on his/hers stomach when racing down the course. The competitor must be on the sled when crossing the finishing line. The total time of all races in a competition is added together.</v>
      </c>
      <c r="M1060" s="28"/>
      <c r="N1060" s="29"/>
      <c r="O1060" s="29"/>
      <c r="P1060" s="29"/>
    </row>
    <row r="1061" spans="1:16" s="10" customFormat="1" ht="39">
      <c r="A1061" s="10" t="s">
        <v>4286</v>
      </c>
      <c r="B1061" s="30" t="s">
        <v>4005</v>
      </c>
      <c r="C1061" s="23" t="str">
        <f t="shared" si="16"/>
        <v>http://cv.iptc.org/newscodes/mediatopic/20001056</v>
      </c>
      <c r="D1061" s="31"/>
      <c r="E1061" s="31"/>
      <c r="F1061" s="31" t="s">
        <v>4006</v>
      </c>
      <c r="G1061" s="31"/>
      <c r="H1061" s="31"/>
      <c r="I1061" s="32" t="s">
        <v>4007</v>
      </c>
      <c r="J1061" s="108" t="s">
        <v>3125</v>
      </c>
      <c r="K1061" s="26" t="str">
        <f>VLOOKUP($J1061,'[1]SubjectCodes-v19'!$A$2:$E$1405,4)</f>
        <v>sport</v>
      </c>
      <c r="L1061" s="27" t="str">
        <f>VLOOKUP($J1061,'[1]SubjectCodes-v19'!$A$2:$E$1405,5)</f>
        <v>Competitive exercise involving physical effort. Organizations and bodies involved in these activities.</v>
      </c>
      <c r="M1061" s="28"/>
      <c r="N1061" s="29"/>
      <c r="O1061" s="29"/>
      <c r="P1061" s="29"/>
    </row>
    <row r="1062" spans="1:16" s="10" customFormat="1" ht="51.75">
      <c r="A1062" s="10" t="s">
        <v>4286</v>
      </c>
      <c r="B1062" s="30" t="s">
        <v>4008</v>
      </c>
      <c r="C1062" s="23" t="str">
        <f t="shared" si="16"/>
        <v>http://cv.iptc.org/newscodes/mediatopic/20001057</v>
      </c>
      <c r="D1062" s="31"/>
      <c r="E1062" s="31"/>
      <c r="F1062" s="31"/>
      <c r="G1062" s="31" t="s">
        <v>4009</v>
      </c>
      <c r="H1062" s="31"/>
      <c r="I1062" s="32" t="s">
        <v>4010</v>
      </c>
      <c r="J1062" s="126" t="s">
        <v>4011</v>
      </c>
      <c r="K1062" s="26" t="str">
        <f>VLOOKUP($J1062,'[1]SubjectCodes-v19'!$A$2:$E$1405,4)</f>
        <v>alpine skiing</v>
      </c>
      <c r="L1062" s="27" t="str">
        <f>VLOOKUP($J1062,'[1]SubjectCodes-v19'!$A$2:$E$1405,5)</f>
        <v>Skiing downhill on snow-covered slopes as fast as possible. The slopes contain intermediate gates which are spaced according to the discipline involved</v>
      </c>
      <c r="M1062" s="28"/>
      <c r="N1062" s="29"/>
      <c r="O1062" s="29"/>
      <c r="P1062" s="29"/>
    </row>
    <row r="1063" spans="1:16" s="10" customFormat="1" ht="51.75">
      <c r="A1063" s="10" t="s">
        <v>4286</v>
      </c>
      <c r="B1063" s="30" t="s">
        <v>4012</v>
      </c>
      <c r="C1063" s="23" t="str">
        <f t="shared" si="16"/>
        <v>http://cv.iptc.org/newscodes/mediatopic/20001058</v>
      </c>
      <c r="D1063" s="31"/>
      <c r="E1063" s="31"/>
      <c r="F1063" s="31"/>
      <c r="G1063" s="31" t="s">
        <v>4013</v>
      </c>
      <c r="H1063" s="31"/>
      <c r="I1063" s="32" t="s">
        <v>4014</v>
      </c>
      <c r="J1063" s="126" t="s">
        <v>4015</v>
      </c>
      <c r="K1063" s="26" t="str">
        <f>VLOOKUP($J1063,'[1]SubjectCodes-v19'!$A$2:$E$1405,4)</f>
        <v>freestyle Skiing</v>
      </c>
      <c r="L1063" s="27" t="str">
        <f>VLOOKUP($J1063,'[1]SubjectCodes-v19'!$A$2:$E$1405,5)</f>
        <v>Competitors perform a series of breathtaking acrobatic leaps from a prepared jump. Combined with moguls, jumps and ski ballet. </v>
      </c>
      <c r="M1063" s="28"/>
      <c r="N1063" s="29"/>
      <c r="O1063" s="29"/>
      <c r="P1063" s="29"/>
    </row>
    <row r="1064" spans="1:16" s="10" customFormat="1" ht="15">
      <c r="A1064" s="10" t="s">
        <v>4286</v>
      </c>
      <c r="B1064" s="30" t="s">
        <v>4016</v>
      </c>
      <c r="C1064" s="23" t="str">
        <f t="shared" si="16"/>
        <v>http://cv.iptc.org/newscodes/mediatopic/20001059</v>
      </c>
      <c r="D1064" s="31"/>
      <c r="E1064" s="31"/>
      <c r="F1064" s="31"/>
      <c r="G1064" s="31" t="s">
        <v>4017</v>
      </c>
      <c r="H1064" s="31"/>
      <c r="I1064" s="32" t="s">
        <v>4018</v>
      </c>
      <c r="J1064" s="74" t="s">
        <v>4019</v>
      </c>
      <c r="K1064" s="26" t="str">
        <f>VLOOKUP($J1064,'[1]SubjectCodes-v19'!$A$2:$E$1405,4)</f>
        <v>grass ski</v>
      </c>
      <c r="L1064" s="27" t="str">
        <f>VLOOKUP($J1064,'[1]SubjectCodes-v19'!$A$2:$E$1405,5)</f>
        <v>Alpine skiing on roller skis and grass</v>
      </c>
      <c r="M1064" s="28"/>
      <c r="N1064" s="29"/>
      <c r="O1064" s="29"/>
      <c r="P1064" s="29"/>
    </row>
    <row r="1065" spans="1:16" s="10" customFormat="1" ht="51.75">
      <c r="A1065" s="10" t="s">
        <v>4286</v>
      </c>
      <c r="B1065" s="30" t="s">
        <v>4020</v>
      </c>
      <c r="C1065" s="23" t="str">
        <f t="shared" si="16"/>
        <v>http://cv.iptc.org/newscodes/mediatopic/20001060</v>
      </c>
      <c r="D1065" s="31"/>
      <c r="E1065" s="31"/>
      <c r="F1065" s="31"/>
      <c r="G1065" s="31" t="s">
        <v>4021</v>
      </c>
      <c r="H1065" s="31"/>
      <c r="I1065" s="32" t="s">
        <v>4022</v>
      </c>
      <c r="J1065" s="126" t="s">
        <v>4023</v>
      </c>
      <c r="K1065" s="26" t="str">
        <f>VLOOKUP($J1065,'[1]SubjectCodes-v19'!$A$2:$E$1405,4)</f>
        <v>nordic skiing</v>
      </c>
      <c r="L1065" s="27" t="str">
        <f>VLOOKUP($J1065,'[1]SubjectCodes-v19'!$A$2:$E$1405,5)</f>
        <v>Practiced in snowy countryside and based on power and endurance. There are classic and free style events with mass or staggered starts.</v>
      </c>
      <c r="M1065" s="28"/>
      <c r="N1065" s="29"/>
      <c r="O1065" s="29"/>
      <c r="P1065" s="29"/>
    </row>
    <row r="1066" spans="1:16" s="10" customFormat="1" ht="51.75">
      <c r="A1066" s="10" t="s">
        <v>4286</v>
      </c>
      <c r="B1066" s="30" t="s">
        <v>4024</v>
      </c>
      <c r="C1066" s="23" t="str">
        <f t="shared" si="16"/>
        <v>http://cv.iptc.org/newscodes/mediatopic/20001061</v>
      </c>
      <c r="D1066" s="31"/>
      <c r="E1066" s="31"/>
      <c r="F1066" s="31"/>
      <c r="G1066" s="31" t="s">
        <v>4025</v>
      </c>
      <c r="H1066" s="31"/>
      <c r="I1066" s="32" t="s">
        <v>4026</v>
      </c>
      <c r="J1066" s="126" t="s">
        <v>4027</v>
      </c>
      <c r="K1066" s="26" t="str">
        <f>VLOOKUP($J1066,'[1]SubjectCodes-v19'!$A$2:$E$1405,4)</f>
        <v>ski jumping</v>
      </c>
      <c r="L1066" s="27" t="str">
        <f>VLOOKUP($J1066,'[1]SubjectCodes-v19'!$A$2:$E$1405,5)</f>
        <v>Competitors descend a snow covered elevated ramp on skis and try to fly off it as far as possible, receiving marks for distance, style of flight and landing</v>
      </c>
      <c r="M1066" s="28"/>
      <c r="N1066" s="29"/>
      <c r="O1066" s="29"/>
      <c r="P1066" s="29"/>
    </row>
    <row r="1067" spans="1:16" s="10" customFormat="1" ht="26.25">
      <c r="A1067" s="10" t="s">
        <v>4286</v>
      </c>
      <c r="B1067" s="30" t="s">
        <v>4028</v>
      </c>
      <c r="C1067" s="23" t="str">
        <f t="shared" si="16"/>
        <v>http://cv.iptc.org/newscodes/mediatopic/20001062</v>
      </c>
      <c r="D1067" s="31"/>
      <c r="E1067" s="31"/>
      <c r="F1067" s="31" t="s">
        <v>4029</v>
      </c>
      <c r="G1067" s="31"/>
      <c r="H1067" s="31"/>
      <c r="I1067" s="32" t="s">
        <v>4030</v>
      </c>
      <c r="J1067" s="126" t="s">
        <v>4031</v>
      </c>
      <c r="K1067" s="26" t="str">
        <f>VLOOKUP($J1067,'[1]SubjectCodes-v19'!$A$2:$E$1405,4)</f>
        <v>sky diving</v>
      </c>
      <c r="L1067" s="27" t="str">
        <f>VLOOKUP($J1067,'[1]SubjectCodes-v19'!$A$2:$E$1405,5)</f>
        <v>Parachuting competitions involving sky-diving</v>
      </c>
      <c r="M1067" s="28"/>
      <c r="N1067" s="29"/>
      <c r="O1067" s="29"/>
      <c r="P1067" s="29"/>
    </row>
    <row r="1068" spans="1:16" s="10" customFormat="1" ht="77.25">
      <c r="A1068" s="10" t="s">
        <v>4286</v>
      </c>
      <c r="B1068" s="30" t="s">
        <v>4032</v>
      </c>
      <c r="C1068" s="23" t="str">
        <f t="shared" si="16"/>
        <v>http://cv.iptc.org/newscodes/mediatopic/20001063</v>
      </c>
      <c r="D1068" s="31"/>
      <c r="E1068" s="31"/>
      <c r="F1068" s="31" t="s">
        <v>4033</v>
      </c>
      <c r="G1068" s="31"/>
      <c r="H1068" s="31"/>
      <c r="I1068" s="32" t="s">
        <v>4034</v>
      </c>
      <c r="J1068" s="126" t="s">
        <v>4035</v>
      </c>
      <c r="K1068" s="26" t="str">
        <f>VLOOKUP($J1068,'[1]SubjectCodes-v19'!$A$2:$E$1405,4)</f>
        <v>snooker</v>
      </c>
      <c r="L1068" s="27" t="str">
        <f>VLOOKUP($J1068,'[1]SubjectCodes-v19'!$A$2:$E$1405,5)</f>
        <v>Two players using a cue and a white ball to "sink" other coloured balls in a correct order on a baize table and to cause an opponent to miss-hit by positioning the white ball in an inappropriate place - snookering.</v>
      </c>
      <c r="M1068" s="28"/>
      <c r="N1068" s="29"/>
      <c r="O1068" s="29"/>
      <c r="P1068" s="29"/>
    </row>
    <row r="1069" spans="1:16" s="10" customFormat="1" ht="26.25">
      <c r="A1069" s="10" t="s">
        <v>4286</v>
      </c>
      <c r="B1069" s="30" t="s">
        <v>4036</v>
      </c>
      <c r="C1069" s="23" t="str">
        <f t="shared" si="16"/>
        <v>http://cv.iptc.org/newscodes/mediatopic/20001064</v>
      </c>
      <c r="D1069" s="31"/>
      <c r="E1069" s="31"/>
      <c r="F1069" s="31" t="s">
        <v>4037</v>
      </c>
      <c r="G1069" s="31"/>
      <c r="H1069" s="31"/>
      <c r="I1069" s="32" t="s">
        <v>4038</v>
      </c>
      <c r="J1069" s="74" t="s">
        <v>4039</v>
      </c>
      <c r="K1069" s="26" t="str">
        <f>VLOOKUP($J1069,'[1]SubjectCodes-v19'!$A$2:$E$1405,4)</f>
        <v>snow boarding</v>
      </c>
      <c r="L1069" s="27" t="str">
        <f>VLOOKUP($J1069,'[1]SubjectCodes-v19'!$A$2:$E$1405,5)</f>
        <v>Practiced with a single board (rather than two skis)</v>
      </c>
      <c r="M1069" s="28"/>
      <c r="N1069" s="29"/>
      <c r="O1069" s="29"/>
      <c r="P1069" s="29"/>
    </row>
    <row r="1070" spans="1:16" s="10" customFormat="1" ht="39">
      <c r="A1070" s="10" t="s">
        <v>4286</v>
      </c>
      <c r="B1070" s="30" t="s">
        <v>4040</v>
      </c>
      <c r="C1070" s="23" t="str">
        <f t="shared" si="16"/>
        <v>http://cv.iptc.org/newscodes/mediatopic/20001065</v>
      </c>
      <c r="D1070" s="31"/>
      <c r="E1070" s="31"/>
      <c r="F1070" s="31" t="s">
        <v>4041</v>
      </c>
      <c r="G1070" s="31"/>
      <c r="H1070" s="31"/>
      <c r="I1070" s="32" t="s">
        <v>4042</v>
      </c>
      <c r="J1070" s="126" t="s">
        <v>4043</v>
      </c>
      <c r="K1070" s="26" t="str">
        <f>VLOOKUP($J1070,'[1]SubjectCodes-v19'!$A$2:$E$1405,4)</f>
        <v>soccer</v>
      </c>
      <c r="L1070" s="27" t="str">
        <f>VLOOKUP($J1070,'[1]SubjectCodes-v19'!$A$2:$E$1405,5)</f>
        <v>Two teams of eleven try to kick or head a ball into the opponents goal over a match usually of 90 minutes</v>
      </c>
      <c r="M1070" s="28"/>
      <c r="N1070" s="29"/>
      <c r="O1070" s="29"/>
      <c r="P1070" s="29"/>
    </row>
    <row r="1071" spans="1:16" s="10" customFormat="1" ht="39">
      <c r="A1071" s="10" t="s">
        <v>4286</v>
      </c>
      <c r="B1071" s="30" t="s">
        <v>4044</v>
      </c>
      <c r="C1071" s="23" t="str">
        <f t="shared" si="16"/>
        <v>http://cv.iptc.org/newscodes/mediatopic/20001066</v>
      </c>
      <c r="D1071" s="31"/>
      <c r="E1071" s="31"/>
      <c r="F1071" s="31" t="s">
        <v>4045</v>
      </c>
      <c r="G1071" s="31"/>
      <c r="H1071" s="31"/>
      <c r="I1071" s="32" t="s">
        <v>4046</v>
      </c>
      <c r="J1071" s="126" t="s">
        <v>4047</v>
      </c>
      <c r="K1071" s="26" t="str">
        <f>VLOOKUP($J1071,'[1]SubjectCodes-v19'!$A$2:$E$1405,4)</f>
        <v>softball</v>
      </c>
      <c r="L1071" s="27" t="str">
        <f>VLOOKUP($J1071,'[1]SubjectCodes-v19'!$A$2:$E$1405,5)</f>
        <v>Similar to baseball but with a larger and softer ball, a thinner bat, shorter gaps between bases and less innings</v>
      </c>
      <c r="M1071" s="28"/>
      <c r="N1071" s="29"/>
      <c r="O1071" s="29"/>
      <c r="P1071" s="29"/>
    </row>
    <row r="1072" spans="1:16" s="10" customFormat="1" ht="26.25">
      <c r="A1072" s="10" t="s">
        <v>4286</v>
      </c>
      <c r="B1072" s="30" t="s">
        <v>4048</v>
      </c>
      <c r="C1072" s="23" t="str">
        <f t="shared" si="16"/>
        <v>http://cv.iptc.org/newscodes/mediatopic/20001067</v>
      </c>
      <c r="D1072" s="31"/>
      <c r="E1072" s="31"/>
      <c r="F1072" s="31" t="s">
        <v>4049</v>
      </c>
      <c r="G1072" s="31"/>
      <c r="H1072" s="31"/>
      <c r="I1072" s="32" t="s">
        <v>4050</v>
      </c>
      <c r="J1072" s="126" t="s">
        <v>4051</v>
      </c>
      <c r="K1072" s="26" t="str">
        <f>VLOOKUP($J1072,'[1]SubjectCodes-v19'!$A$2:$E$1405,4)</f>
        <v>speed skating</v>
      </c>
      <c r="L1072" s="27" t="str">
        <f>VLOOKUP($J1072,'[1]SubjectCodes-v19'!$A$2:$E$1405,5)</f>
        <v>Timed races competed by two skaters at a time on an oval ice track</v>
      </c>
      <c r="M1072" s="28"/>
      <c r="N1072" s="29"/>
      <c r="O1072" s="29"/>
      <c r="P1072" s="29"/>
    </row>
    <row r="1073" spans="1:16" s="10" customFormat="1" ht="39">
      <c r="A1073" s="10" t="s">
        <v>4286</v>
      </c>
      <c r="B1073" s="30" t="s">
        <v>4052</v>
      </c>
      <c r="C1073" s="23" t="str">
        <f t="shared" si="16"/>
        <v>http://cv.iptc.org/newscodes/mediatopic/20001068</v>
      </c>
      <c r="D1073" s="31"/>
      <c r="E1073" s="31"/>
      <c r="F1073" s="31" t="s">
        <v>4053</v>
      </c>
      <c r="G1073" s="31"/>
      <c r="H1073" s="31"/>
      <c r="I1073" s="32" t="s">
        <v>4054</v>
      </c>
      <c r="J1073" s="126" t="s">
        <v>4055</v>
      </c>
      <c r="K1073" s="26" t="str">
        <f>VLOOKUP($J1073,'[1]SubjectCodes-v19'!$A$2:$E$1405,4)</f>
        <v>squash</v>
      </c>
      <c r="L1073" s="27" t="str">
        <f>VLOOKUP($J1073,'[1]SubjectCodes-v19'!$A$2:$E$1405,5)</f>
        <v>A racket sport of strategy and endurance played by singles or doubles teams in a walled court with a small rubber ball</v>
      </c>
      <c r="M1073" s="28"/>
      <c r="N1073" s="29"/>
      <c r="O1073" s="29"/>
      <c r="P1073" s="29"/>
    </row>
    <row r="1074" spans="1:16" s="10" customFormat="1" ht="77.25">
      <c r="A1074" s="10" t="s">
        <v>4286</v>
      </c>
      <c r="B1074" s="30" t="s">
        <v>4056</v>
      </c>
      <c r="C1074" s="23" t="str">
        <f t="shared" si="16"/>
        <v>http://cv.iptc.org/newscodes/mediatopic/20001069</v>
      </c>
      <c r="D1074" s="31"/>
      <c r="E1074" s="31"/>
      <c r="F1074" s="31" t="s">
        <v>4057</v>
      </c>
      <c r="G1074" s="31"/>
      <c r="H1074" s="31"/>
      <c r="I1074" s="32" t="s">
        <v>4058</v>
      </c>
      <c r="J1074" s="126" t="s">
        <v>4059</v>
      </c>
      <c r="K1074" s="26" t="str">
        <f>VLOOKUP($J1074,'[1]SubjectCodes-v19'!$A$2:$E$1405,4)</f>
        <v>sumo wrestling</v>
      </c>
      <c r="L1074" s="27" t="str">
        <f>VLOOKUP($J1074,'[1]SubjectCodes-v19'!$A$2:$E$1405,5)</f>
        <v>A combat sport of speed and rapidity with much ceremony where two contestants try to throw or slap a competitor out of a marked area. Generally practiced in Japan by large men.</v>
      </c>
      <c r="M1074" s="28"/>
      <c r="N1074" s="29"/>
      <c r="O1074" s="29"/>
      <c r="P1074" s="29"/>
    </row>
    <row r="1075" spans="1:16" s="10" customFormat="1" ht="26.25">
      <c r="A1075" s="10" t="s">
        <v>4286</v>
      </c>
      <c r="B1075" s="30" t="s">
        <v>4060</v>
      </c>
      <c r="C1075" s="23" t="str">
        <f t="shared" si="16"/>
        <v>http://cv.iptc.org/newscodes/mediatopic/20001070</v>
      </c>
      <c r="D1075" s="31"/>
      <c r="E1075" s="31"/>
      <c r="F1075" s="31" t="s">
        <v>4061</v>
      </c>
      <c r="G1075" s="31"/>
      <c r="H1075" s="31"/>
      <c r="I1075" s="32" t="s">
        <v>4062</v>
      </c>
      <c r="J1075" s="126" t="s">
        <v>4063</v>
      </c>
      <c r="K1075" s="26" t="str">
        <f>VLOOKUP($J1075,'[1]SubjectCodes-v19'!$A$2:$E$1405,4)</f>
        <v>surfing</v>
      </c>
      <c r="L1075" s="27" t="str">
        <f>VLOOKUP($J1075,'[1]SubjectCodes-v19'!$A$2:$E$1405,5)</f>
        <v>Water sport where contestants catch and ride waves upright on a surfboard</v>
      </c>
      <c r="M1075" s="28"/>
      <c r="N1075" s="57"/>
      <c r="O1075" s="29"/>
      <c r="P1075" s="29"/>
    </row>
    <row r="1076" spans="1:16" s="10" customFormat="1" ht="39">
      <c r="A1076" s="10" t="s">
        <v>4286</v>
      </c>
      <c r="B1076" s="30" t="s">
        <v>4064</v>
      </c>
      <c r="C1076" s="23" t="str">
        <f t="shared" si="16"/>
        <v>http://cv.iptc.org/newscodes/mediatopic/20001071</v>
      </c>
      <c r="D1076" s="31"/>
      <c r="E1076" s="31"/>
      <c r="F1076" s="31" t="s">
        <v>4065</v>
      </c>
      <c r="G1076" s="31"/>
      <c r="H1076" s="31"/>
      <c r="I1076" s="32" t="s">
        <v>4066</v>
      </c>
      <c r="J1076" s="127" t="s">
        <v>4067</v>
      </c>
      <c r="K1076" s="26" t="str">
        <f>VLOOKUP($J1076,'[1]SubjectCodes-v19'!$A$2:$E$1405,4)</f>
        <v>swimming</v>
      </c>
      <c r="L1076" s="27" t="str">
        <f>VLOOKUP($J1076,'[1]SubjectCodes-v19'!$A$2:$E$1405,5)</f>
        <v>A water sport where contestants swim as fast as possible in a given style and win races by being the first to touch home</v>
      </c>
      <c r="M1076" s="28"/>
      <c r="N1076" s="29"/>
      <c r="O1076" s="29"/>
      <c r="P1076" s="29"/>
    </row>
    <row r="1077" spans="1:16" s="10" customFormat="1" ht="39">
      <c r="A1077" s="10" t="s">
        <v>4286</v>
      </c>
      <c r="B1077" s="30" t="s">
        <v>4068</v>
      </c>
      <c r="C1077" s="23" t="str">
        <f t="shared" si="16"/>
        <v>http://cv.iptc.org/newscodes/mediatopic/20001072</v>
      </c>
      <c r="D1077" s="31"/>
      <c r="E1077" s="31"/>
      <c r="F1077" s="31"/>
      <c r="G1077" s="31" t="s">
        <v>4069</v>
      </c>
      <c r="H1077" s="31"/>
      <c r="I1077" s="32" t="s">
        <v>4070</v>
      </c>
      <c r="J1077" s="128" t="s">
        <v>4067</v>
      </c>
      <c r="K1077" s="26" t="str">
        <f>VLOOKUP($J1077,'[1]SubjectCodes-v19'!$A$2:$E$1405,4)</f>
        <v>swimming</v>
      </c>
      <c r="L1077" s="27" t="str">
        <f>VLOOKUP($J1077,'[1]SubjectCodes-v19'!$A$2:$E$1405,5)</f>
        <v>A water sport where contestants swim as fast as possible in a given style and win races by being the first to touch home</v>
      </c>
      <c r="M1077" s="28"/>
      <c r="N1077" s="29"/>
      <c r="O1077" s="29"/>
      <c r="P1077" s="29"/>
    </row>
    <row r="1078" spans="1:16" s="10" customFormat="1" ht="39">
      <c r="A1078" s="10" t="s">
        <v>4286</v>
      </c>
      <c r="B1078" s="30" t="s">
        <v>4071</v>
      </c>
      <c r="C1078" s="23" t="str">
        <f t="shared" si="16"/>
        <v>http://cv.iptc.org/newscodes/mediatopic/20001073</v>
      </c>
      <c r="D1078" s="31"/>
      <c r="E1078" s="31"/>
      <c r="F1078" s="31"/>
      <c r="G1078" s="31" t="s">
        <v>4072</v>
      </c>
      <c r="H1078" s="31"/>
      <c r="I1078" s="32" t="s">
        <v>4073</v>
      </c>
      <c r="J1078" s="128" t="s">
        <v>4067</v>
      </c>
      <c r="K1078" s="26" t="str">
        <f>VLOOKUP($J1078,'[1]SubjectCodes-v19'!$A$2:$E$1405,4)</f>
        <v>swimming</v>
      </c>
      <c r="L1078" s="27" t="str">
        <f>VLOOKUP($J1078,'[1]SubjectCodes-v19'!$A$2:$E$1405,5)</f>
        <v>A water sport where contestants swim as fast as possible in a given style and win races by being the first to touch home</v>
      </c>
      <c r="M1078" s="28"/>
      <c r="N1078" s="29"/>
      <c r="O1078" s="29"/>
      <c r="P1078" s="29"/>
    </row>
    <row r="1079" spans="1:16" s="10" customFormat="1" ht="64.5">
      <c r="A1079" s="10" t="s">
        <v>4286</v>
      </c>
      <c r="B1079" s="30" t="s">
        <v>4074</v>
      </c>
      <c r="C1079" s="23" t="str">
        <f t="shared" si="16"/>
        <v>http://cv.iptc.org/newscodes/mediatopic/20001074</v>
      </c>
      <c r="D1079" s="31"/>
      <c r="E1079" s="31"/>
      <c r="F1079" s="31"/>
      <c r="G1079" s="31" t="s">
        <v>4075</v>
      </c>
      <c r="H1079" s="31"/>
      <c r="I1079" s="32" t="s">
        <v>4076</v>
      </c>
      <c r="J1079" s="128" t="s">
        <v>4067</v>
      </c>
      <c r="K1079" s="26" t="str">
        <f>VLOOKUP($J1079,'[1]SubjectCodes-v19'!$A$2:$E$1405,4)</f>
        <v>swimming</v>
      </c>
      <c r="L1079" s="27" t="str">
        <f>VLOOKUP($J1079,'[1]SubjectCodes-v19'!$A$2:$E$1405,5)</f>
        <v>A water sport where contestants swim as fast as possible in a given style and win races by being the first to touch home</v>
      </c>
      <c r="M1079" s="28"/>
      <c r="N1079" s="58"/>
      <c r="O1079" s="29"/>
      <c r="P1079" s="29"/>
    </row>
    <row r="1080" spans="1:16" s="10" customFormat="1" ht="39">
      <c r="A1080" s="10" t="s">
        <v>4286</v>
      </c>
      <c r="B1080" s="30" t="s">
        <v>4077</v>
      </c>
      <c r="C1080" s="23" t="str">
        <f t="shared" si="16"/>
        <v>http://cv.iptc.org/newscodes/mediatopic/20001075</v>
      </c>
      <c r="D1080" s="31"/>
      <c r="E1080" s="31"/>
      <c r="F1080" s="31"/>
      <c r="G1080" s="31" t="s">
        <v>4078</v>
      </c>
      <c r="H1080" s="31"/>
      <c r="I1080" s="32" t="s">
        <v>4079</v>
      </c>
      <c r="J1080" s="128" t="s">
        <v>4067</v>
      </c>
      <c r="K1080" s="26" t="str">
        <f>VLOOKUP($J1080,'[1]SubjectCodes-v19'!$A$2:$E$1405,4)</f>
        <v>swimming</v>
      </c>
      <c r="L1080" s="27" t="str">
        <f>VLOOKUP($J1080,'[1]SubjectCodes-v19'!$A$2:$E$1405,5)</f>
        <v>A water sport where contestants swim as fast as possible in a given style and win races by being the first to touch home</v>
      </c>
      <c r="M1080" s="28"/>
      <c r="N1080" s="29"/>
      <c r="O1080" s="29"/>
      <c r="P1080" s="29"/>
    </row>
    <row r="1081" spans="1:16" s="10" customFormat="1" ht="39">
      <c r="A1081" s="10" t="s">
        <v>4286</v>
      </c>
      <c r="B1081" s="30" t="s">
        <v>4080</v>
      </c>
      <c r="C1081" s="23" t="str">
        <f t="shared" si="16"/>
        <v>http://cv.iptc.org/newscodes/mediatopic/20001076</v>
      </c>
      <c r="D1081" s="31"/>
      <c r="E1081" s="31"/>
      <c r="F1081" s="31"/>
      <c r="G1081" s="31" t="s">
        <v>4081</v>
      </c>
      <c r="H1081" s="31"/>
      <c r="I1081" s="32" t="s">
        <v>4082</v>
      </c>
      <c r="J1081" s="128" t="s">
        <v>4067</v>
      </c>
      <c r="K1081" s="26" t="str">
        <f>VLOOKUP($J1081,'[1]SubjectCodes-v19'!$A$2:$E$1405,4)</f>
        <v>swimming</v>
      </c>
      <c r="L1081" s="27" t="str">
        <f>VLOOKUP($J1081,'[1]SubjectCodes-v19'!$A$2:$E$1405,5)</f>
        <v>A water sport where contestants swim as fast as possible in a given style and win races by being the first to touch home</v>
      </c>
      <c r="M1081" s="28"/>
      <c r="N1081" s="29"/>
      <c r="O1081" s="29"/>
      <c r="P1081" s="29"/>
    </row>
    <row r="1082" spans="1:16" s="10" customFormat="1" ht="39">
      <c r="A1082" s="10" t="s">
        <v>4286</v>
      </c>
      <c r="B1082" s="30" t="s">
        <v>4083</v>
      </c>
      <c r="C1082" s="23" t="str">
        <f t="shared" si="16"/>
        <v>http://cv.iptc.org/newscodes/mediatopic/20001077</v>
      </c>
      <c r="D1082" s="31"/>
      <c r="E1082" s="31"/>
      <c r="F1082" s="31"/>
      <c r="G1082" s="31" t="s">
        <v>4084</v>
      </c>
      <c r="H1082" s="31"/>
      <c r="I1082" s="32" t="s">
        <v>4085</v>
      </c>
      <c r="J1082" s="128" t="s">
        <v>4067</v>
      </c>
      <c r="K1082" s="26" t="str">
        <f>VLOOKUP($J1082,'[1]SubjectCodes-v19'!$A$2:$E$1405,4)</f>
        <v>swimming</v>
      </c>
      <c r="L1082" s="27" t="str">
        <f>VLOOKUP($J1082,'[1]SubjectCodes-v19'!$A$2:$E$1405,5)</f>
        <v>A water sport where contestants swim as fast as possible in a given style and win races by being the first to touch home</v>
      </c>
      <c r="M1082" s="28"/>
      <c r="N1082" s="29"/>
      <c r="O1082" s="29"/>
      <c r="P1082" s="29"/>
    </row>
    <row r="1083" spans="1:16" s="10" customFormat="1" ht="39">
      <c r="A1083" s="10" t="s">
        <v>4286</v>
      </c>
      <c r="B1083" s="30" t="s">
        <v>4086</v>
      </c>
      <c r="C1083" s="23" t="str">
        <f t="shared" si="16"/>
        <v>http://cv.iptc.org/newscodes/mediatopic/20001078</v>
      </c>
      <c r="D1083" s="31"/>
      <c r="E1083" s="31"/>
      <c r="F1083" s="31"/>
      <c r="G1083" s="31" t="s">
        <v>4087</v>
      </c>
      <c r="H1083" s="31"/>
      <c r="I1083" s="32" t="s">
        <v>4088</v>
      </c>
      <c r="J1083" s="128" t="s">
        <v>4067</v>
      </c>
      <c r="K1083" s="26" t="str">
        <f>VLOOKUP($J1083,'[1]SubjectCodes-v19'!$A$2:$E$1405,4)</f>
        <v>swimming</v>
      </c>
      <c r="L1083" s="27" t="str">
        <f>VLOOKUP($J1083,'[1]SubjectCodes-v19'!$A$2:$E$1405,5)</f>
        <v>A water sport where contestants swim as fast as possible in a given style and win races by being the first to touch home</v>
      </c>
      <c r="M1083" s="28"/>
      <c r="N1083" s="29"/>
      <c r="O1083" s="29"/>
      <c r="P1083" s="29"/>
    </row>
    <row r="1084" spans="1:16" s="10" customFormat="1" ht="39">
      <c r="A1084" s="10" t="s">
        <v>4286</v>
      </c>
      <c r="B1084" s="30" t="s">
        <v>4089</v>
      </c>
      <c r="C1084" s="23" t="str">
        <f t="shared" si="16"/>
        <v>http://cv.iptc.org/newscodes/mediatopic/20001079</v>
      </c>
      <c r="D1084" s="31"/>
      <c r="E1084" s="31"/>
      <c r="F1084" s="31"/>
      <c r="G1084" s="31" t="s">
        <v>4090</v>
      </c>
      <c r="H1084" s="31"/>
      <c r="I1084" s="32" t="s">
        <v>4091</v>
      </c>
      <c r="J1084" s="128" t="s">
        <v>4067</v>
      </c>
      <c r="K1084" s="26" t="str">
        <f>VLOOKUP($J1084,'[1]SubjectCodes-v19'!$A$2:$E$1405,4)</f>
        <v>swimming</v>
      </c>
      <c r="L1084" s="27" t="str">
        <f>VLOOKUP($J1084,'[1]SubjectCodes-v19'!$A$2:$E$1405,5)</f>
        <v>A water sport where contestants swim as fast as possible in a given style and win races by being the first to touch home</v>
      </c>
      <c r="M1084" s="28"/>
      <c r="N1084" s="29"/>
      <c r="O1084" s="29"/>
      <c r="P1084" s="29"/>
    </row>
    <row r="1085" spans="1:16" s="10" customFormat="1" ht="39">
      <c r="A1085" s="10" t="s">
        <v>4286</v>
      </c>
      <c r="B1085" s="30" t="s">
        <v>4092</v>
      </c>
      <c r="C1085" s="23" t="str">
        <f t="shared" si="16"/>
        <v>http://cv.iptc.org/newscodes/mediatopic/20001080</v>
      </c>
      <c r="D1085" s="31"/>
      <c r="E1085" s="31"/>
      <c r="F1085" s="31"/>
      <c r="G1085" s="31" t="s">
        <v>4093</v>
      </c>
      <c r="H1085" s="31"/>
      <c r="I1085" s="32" t="s">
        <v>4094</v>
      </c>
      <c r="J1085" s="128" t="s">
        <v>4067</v>
      </c>
      <c r="K1085" s="26" t="str">
        <f>VLOOKUP($J1085,'[1]SubjectCodes-v19'!$A$2:$E$1405,4)</f>
        <v>swimming</v>
      </c>
      <c r="L1085" s="27" t="str">
        <f>VLOOKUP($J1085,'[1]SubjectCodes-v19'!$A$2:$E$1405,5)</f>
        <v>A water sport where contestants swim as fast as possible in a given style and win races by being the first to touch home</v>
      </c>
      <c r="M1085" s="28"/>
      <c r="N1085" s="29"/>
      <c r="O1085" s="29"/>
      <c r="P1085" s="29"/>
    </row>
    <row r="1086" spans="1:16" s="10" customFormat="1" ht="39">
      <c r="A1086" s="10" t="s">
        <v>4286</v>
      </c>
      <c r="B1086" s="30" t="s">
        <v>4095</v>
      </c>
      <c r="C1086" s="23" t="str">
        <f t="shared" si="16"/>
        <v>http://cv.iptc.org/newscodes/mediatopic/20001081</v>
      </c>
      <c r="D1086" s="31"/>
      <c r="E1086" s="31"/>
      <c r="F1086" s="31"/>
      <c r="G1086" s="31" t="s">
        <v>4096</v>
      </c>
      <c r="H1086" s="31"/>
      <c r="I1086" s="32" t="s">
        <v>4097</v>
      </c>
      <c r="J1086" s="129" t="s">
        <v>4098</v>
      </c>
      <c r="K1086" s="26" t="str">
        <f>VLOOKUP($J1086,'[1]SubjectCodes-v19'!$A$2:$E$1405,4)</f>
        <v>synchronised free routine</v>
      </c>
      <c r="L1086" s="27" t="str">
        <f>VLOOKUP($J1086,'[1]SubjectCodes-v19'!$A$2:$E$1405,5)</f>
        <v>In the free programme, music, movements and their order of execution are not restricted.</v>
      </c>
      <c r="M1086" s="28"/>
      <c r="N1086" s="29"/>
      <c r="O1086" s="29"/>
      <c r="P1086" s="29"/>
    </row>
    <row r="1087" spans="1:16" s="10" customFormat="1" ht="77.25">
      <c r="A1087" s="10" t="s">
        <v>4286</v>
      </c>
      <c r="B1087" s="30" t="s">
        <v>4099</v>
      </c>
      <c r="C1087" s="23" t="str">
        <f t="shared" si="16"/>
        <v>http://cv.iptc.org/newscodes/mediatopic/20001082</v>
      </c>
      <c r="D1087" s="31"/>
      <c r="E1087" s="31"/>
      <c r="F1087" s="31"/>
      <c r="G1087" s="31" t="s">
        <v>4100</v>
      </c>
      <c r="H1087" s="31"/>
      <c r="I1087" s="32" t="s">
        <v>4101</v>
      </c>
      <c r="J1087" s="129" t="s">
        <v>4102</v>
      </c>
      <c r="K1087" s="26" t="str">
        <f>VLOOKUP($J1087,'[1]SubjectCodes-v19'!$A$2:$E$1405,4)</f>
        <v>synchronised technical routine</v>
      </c>
      <c r="L1087" s="27" t="str">
        <f>VLOOKUP($J1087,'[1]SubjectCodes-v19'!$A$2:$E$1405,5)</f>
        <v>Contestants obtain points from 10 sitting judges by executing certain synchronised artistic shapes and movements in the water. In the technical programme, competitors must execute a range of specific moves in a given order.</v>
      </c>
      <c r="M1087" s="28"/>
      <c r="N1087" s="29"/>
      <c r="O1087" s="29"/>
      <c r="P1087" s="29"/>
    </row>
    <row r="1088" spans="1:16" s="10" customFormat="1" ht="51.75">
      <c r="A1088" s="10" t="s">
        <v>4286</v>
      </c>
      <c r="B1088" s="30" t="s">
        <v>4103</v>
      </c>
      <c r="C1088" s="23" t="str">
        <f t="shared" si="16"/>
        <v>http://cv.iptc.org/newscodes/mediatopic/20001083</v>
      </c>
      <c r="D1088" s="31"/>
      <c r="E1088" s="31"/>
      <c r="F1088" s="31" t="s">
        <v>4104</v>
      </c>
      <c r="G1088" s="31"/>
      <c r="H1088" s="31"/>
      <c r="I1088" s="32" t="s">
        <v>4105</v>
      </c>
      <c r="J1088" s="129" t="s">
        <v>4106</v>
      </c>
      <c r="K1088" s="26" t="str">
        <f>VLOOKUP($J1088,'[1]SubjectCodes-v19'!$A$2:$E$1405,4)</f>
        <v>table tennis</v>
      </c>
      <c r="L1088" s="27" t="str">
        <f>VLOOKUP($J1088,'[1]SubjectCodes-v19'!$A$2:$E$1405,5)</f>
        <v>A racket sport for two or four (in doubles), who compete at a table divided by a  net using a small bat to play a lightweight ball</v>
      </c>
      <c r="M1088" s="28"/>
      <c r="N1088" s="29"/>
      <c r="O1088" s="29"/>
      <c r="P1088" s="29"/>
    </row>
    <row r="1089" spans="1:16" s="10" customFormat="1" ht="15">
      <c r="A1089" s="10" t="s">
        <v>4286</v>
      </c>
      <c r="B1089" s="30" t="s">
        <v>4107</v>
      </c>
      <c r="C1089" s="23" t="str">
        <f t="shared" si="16"/>
        <v>http://cv.iptc.org/newscodes/mediatopic/20001084</v>
      </c>
      <c r="D1089" s="31"/>
      <c r="E1089" s="31"/>
      <c r="F1089" s="31" t="s">
        <v>4108</v>
      </c>
      <c r="G1089" s="31"/>
      <c r="H1089" s="31"/>
      <c r="I1089" s="32" t="s">
        <v>4109</v>
      </c>
      <c r="J1089" s="129" t="s">
        <v>4110</v>
      </c>
      <c r="K1089" s="26" t="str">
        <f>VLOOKUP($J1089,'[1]SubjectCodes-v19'!$A$2:$E$1405,4)</f>
        <v>Taekwon-Do</v>
      </c>
      <c r="L1089" s="27" t="str">
        <f>VLOOKUP($J1089,'[1]SubjectCodes-v19'!$A$2:$E$1405,5)</f>
        <v>A martial art of Korean origin</v>
      </c>
      <c r="M1089" s="28"/>
      <c r="N1089" s="29"/>
      <c r="O1089" s="29"/>
      <c r="P1089" s="29"/>
    </row>
    <row r="1090" spans="1:16" s="10" customFormat="1" ht="77.25">
      <c r="A1090" s="10" t="s">
        <v>4286</v>
      </c>
      <c r="B1090" s="30" t="s">
        <v>4111</v>
      </c>
      <c r="C1090" s="23" t="str">
        <f t="shared" si="16"/>
        <v>http://cv.iptc.org/newscodes/mediatopic/20001085</v>
      </c>
      <c r="D1090" s="31"/>
      <c r="E1090" s="31"/>
      <c r="F1090" s="31" t="s">
        <v>4112</v>
      </c>
      <c r="G1090" s="31"/>
      <c r="H1090" s="31"/>
      <c r="I1090" s="32" t="s">
        <v>4113</v>
      </c>
      <c r="J1090" s="129" t="s">
        <v>4114</v>
      </c>
      <c r="K1090" s="26" t="str">
        <f>VLOOKUP($J1090,'[1]SubjectCodes-v19'!$A$2:$E$1405,4)</f>
        <v>tennis</v>
      </c>
      <c r="L1090" s="27" t="str">
        <f>VLOOKUP($J1090,'[1]SubjectCodes-v19'!$A$2:$E$1405,5)</f>
        <v>A sport where two players, four in doubles, equipped with a racket compete by hitting the ball over a net into the opponent's side of the court with the aim of putting it out of reach within the regulation lines, thus winning points. </v>
      </c>
      <c r="M1090" s="28"/>
      <c r="N1090" s="29"/>
      <c r="O1090" s="29"/>
      <c r="P1090" s="29"/>
    </row>
    <row r="1091" spans="1:16" s="10" customFormat="1" ht="64.5">
      <c r="A1091" s="10" t="s">
        <v>4286</v>
      </c>
      <c r="B1091" s="30" t="s">
        <v>4115</v>
      </c>
      <c r="C1091" s="23" t="str">
        <f t="shared" si="16"/>
        <v>http://cv.iptc.org/newscodes/mediatopic/20001086</v>
      </c>
      <c r="D1091" s="31"/>
      <c r="E1091" s="31"/>
      <c r="F1091" s="31" t="s">
        <v>4116</v>
      </c>
      <c r="G1091" s="31"/>
      <c r="H1091" s="31"/>
      <c r="I1091" s="32" t="s">
        <v>4117</v>
      </c>
      <c r="J1091" s="74" t="s">
        <v>4118</v>
      </c>
      <c r="K1091" s="26" t="str">
        <f>VLOOKUP($J1091,'[1]SubjectCodes-v19'!$A$2:$E$1405,4)</f>
        <v>bowling</v>
      </c>
      <c r="L1091" s="27" t="str">
        <f>VLOOKUP($J1091,'[1]SubjectCodes-v19'!$A$2:$E$1405,5)</f>
        <v>A game in which a player scores points by trying to knock down ten 'pins' using a ball - if unsuccessful the player has a second attempt. A game consists of ten frames.</v>
      </c>
      <c r="M1091" s="28"/>
      <c r="N1091" s="29"/>
      <c r="O1091" s="29"/>
      <c r="P1091" s="29"/>
    </row>
    <row r="1092" spans="1:16" s="10" customFormat="1" ht="77.25">
      <c r="A1092" s="10" t="s">
        <v>4286</v>
      </c>
      <c r="B1092" s="30" t="s">
        <v>4119</v>
      </c>
      <c r="C1092" s="23" t="str">
        <f t="shared" si="16"/>
        <v>http://cv.iptc.org/newscodes/mediatopic/20001087</v>
      </c>
      <c r="D1092" s="31"/>
      <c r="E1092" s="31"/>
      <c r="F1092" s="31" t="s">
        <v>4120</v>
      </c>
      <c r="G1092" s="31"/>
      <c r="H1092" s="31"/>
      <c r="I1092" s="32" t="s">
        <v>4121</v>
      </c>
      <c r="J1092" s="129" t="s">
        <v>4122</v>
      </c>
      <c r="K1092" s="26" t="str">
        <f>VLOOKUP($J1092,'[1]SubjectCodes-v19'!$A$2:$E$1405,4)</f>
        <v>triathlon</v>
      </c>
      <c r="L1092" s="27" t="str">
        <f>VLOOKUP($J1092,'[1]SubjectCodes-v19'!$A$2:$E$1405,5)</f>
        <v>An endurance multi-sport where competitors first swim, then cycle and then run a road race. Distances vary according to the competition, the Olympic version being 1.5, 40 and 10km respectively. </v>
      </c>
      <c r="M1092" s="28"/>
      <c r="N1092" s="29"/>
      <c r="O1092" s="29"/>
      <c r="P1092" s="29"/>
    </row>
    <row r="1093" spans="1:16" s="10" customFormat="1" ht="26.25">
      <c r="A1093" s="10" t="s">
        <v>4286</v>
      </c>
      <c r="B1093" s="30" t="s">
        <v>4123</v>
      </c>
      <c r="C1093" s="23" t="str">
        <f t="shared" si="16"/>
        <v>http://cv.iptc.org/newscodes/mediatopic/20001088</v>
      </c>
      <c r="D1093" s="31"/>
      <c r="E1093" s="31"/>
      <c r="F1093" s="31" t="s">
        <v>4124</v>
      </c>
      <c r="G1093" s="31"/>
      <c r="H1093" s="31"/>
      <c r="I1093" s="32" t="s">
        <v>4125</v>
      </c>
      <c r="J1093" s="129" t="s">
        <v>4126</v>
      </c>
      <c r="K1093" s="26" t="str">
        <f>VLOOKUP($J1093,'[1]SubjectCodes-v19'!$A$2:$E$1405,4)</f>
        <v>tug-of-war</v>
      </c>
      <c r="L1093" s="27" t="str">
        <f>VLOOKUP($J1093,'[1]SubjectCodes-v19'!$A$2:$E$1405,5)</f>
        <v>Two teams pulling against each other on a rope</v>
      </c>
      <c r="M1093" s="28"/>
      <c r="N1093" s="29"/>
      <c r="O1093" s="29"/>
      <c r="P1093" s="29"/>
    </row>
    <row r="1094" spans="1:16" s="10" customFormat="1" ht="64.5">
      <c r="A1094" s="10" t="s">
        <v>4286</v>
      </c>
      <c r="B1094" s="30" t="s">
        <v>4127</v>
      </c>
      <c r="C1094" s="23" t="str">
        <f t="shared" si="16"/>
        <v>http://cv.iptc.org/newscodes/mediatopic/20001089</v>
      </c>
      <c r="D1094" s="31"/>
      <c r="E1094" s="31"/>
      <c r="F1094" s="31" t="s">
        <v>4128</v>
      </c>
      <c r="G1094" s="31"/>
      <c r="H1094" s="31"/>
      <c r="I1094" s="32" t="s">
        <v>4129</v>
      </c>
      <c r="J1094" s="129" t="s">
        <v>4130</v>
      </c>
      <c r="K1094" s="26" t="str">
        <f>VLOOKUP($J1094,'[1]SubjectCodes-v19'!$A$2:$E$1405,4)</f>
        <v>volleyball</v>
      </c>
      <c r="L1094" s="27" t="str">
        <f>VLOOKUP($J1094,'[1]SubjectCodes-v19'!$A$2:$E$1405,5)</f>
        <v>Two teams of six record points by hitting a ball over a net into the opponent's half of the court, keeping it in the air at all times. Points are won when opponents fail to return the ball.</v>
      </c>
      <c r="M1094" s="28"/>
      <c r="N1094" s="29"/>
      <c r="O1094" s="29"/>
      <c r="P1094" s="29"/>
    </row>
    <row r="1095" spans="1:16" s="10" customFormat="1" ht="77.25">
      <c r="A1095" s="10" t="s">
        <v>4286</v>
      </c>
      <c r="B1095" s="30" t="s">
        <v>4131</v>
      </c>
      <c r="C1095" s="23" t="str">
        <f t="shared" si="16"/>
        <v>http://cv.iptc.org/newscodes/mediatopic/20001090</v>
      </c>
      <c r="D1095" s="31"/>
      <c r="E1095" s="31"/>
      <c r="F1095" s="31"/>
      <c r="G1095" s="31" t="s">
        <v>4132</v>
      </c>
      <c r="H1095" s="31"/>
      <c r="I1095" s="32" t="s">
        <v>4133</v>
      </c>
      <c r="J1095" s="129" t="s">
        <v>4134</v>
      </c>
      <c r="K1095" s="26" t="str">
        <f>VLOOKUP($J1095,'[1]SubjectCodes-v19'!$A$2:$E$1405,4)</f>
        <v>beach volleyball</v>
      </c>
      <c r="L1095" s="27" t="str">
        <f>VLOOKUP($J1095,'[1]SubjectCodes-v19'!$A$2:$E$1405,5)</f>
        <v>Two teams of two players compete on a sand court. Unlike indoor volleyball, points are scored only when the serving team wins a rally or forces an error. The sand surface makes it more physically demanding than volleyball.</v>
      </c>
      <c r="M1095" s="28"/>
      <c r="N1095" s="29"/>
      <c r="O1095" s="29"/>
      <c r="P1095" s="29"/>
    </row>
    <row r="1096" spans="1:16" s="10" customFormat="1" ht="64.5">
      <c r="A1096" s="10" t="s">
        <v>4286</v>
      </c>
      <c r="B1096" s="30" t="s">
        <v>4135</v>
      </c>
      <c r="C1096" s="23" t="str">
        <f aca="true" t="shared" si="17" ref="C1096:C1136">A1096&amp;B1096</f>
        <v>http://cv.iptc.org/newscodes/mediatopic/20001091</v>
      </c>
      <c r="D1096" s="31"/>
      <c r="E1096" s="31"/>
      <c r="F1096" s="31" t="s">
        <v>4136</v>
      </c>
      <c r="G1096" s="31"/>
      <c r="H1096" s="31"/>
      <c r="I1096" s="32" t="s">
        <v>4137</v>
      </c>
      <c r="J1096" s="129" t="s">
        <v>4138</v>
      </c>
      <c r="K1096" s="26" t="str">
        <f>VLOOKUP($J1096,'[1]SubjectCodes-v19'!$A$2:$E$1405,4)</f>
        <v>water polo</v>
      </c>
      <c r="L1096" s="27" t="str">
        <f>VLOOKUP($J1096,'[1]SubjectCodes-v19'!$A$2:$E$1405,5)</f>
        <v>Played in a pool between two teams of 7, who must stay afloat and can only use one hand to pass the ball or swim with it before trying to throw it into the opponents net to score goals.</v>
      </c>
      <c r="M1096" s="28"/>
      <c r="N1096" s="29"/>
      <c r="O1096" s="29"/>
      <c r="P1096" s="29"/>
    </row>
    <row r="1097" spans="1:16" s="10" customFormat="1" ht="39">
      <c r="A1097" s="10" t="s">
        <v>4286</v>
      </c>
      <c r="B1097" s="30" t="s">
        <v>4139</v>
      </c>
      <c r="C1097" s="23" t="str">
        <f t="shared" si="17"/>
        <v>http://cv.iptc.org/newscodes/mediatopic/20001092</v>
      </c>
      <c r="D1097" s="31"/>
      <c r="E1097" s="31"/>
      <c r="F1097" s="31" t="s">
        <v>4140</v>
      </c>
      <c r="G1097" s="31"/>
      <c r="H1097" s="31"/>
      <c r="I1097" s="32" t="s">
        <v>4141</v>
      </c>
      <c r="J1097" s="129" t="s">
        <v>4142</v>
      </c>
      <c r="K1097" s="26" t="str">
        <f>VLOOKUP($J1097,'[1]SubjectCodes-v19'!$A$2:$E$1405,4)</f>
        <v>water skiing</v>
      </c>
      <c r="L1097" s="27" t="str">
        <f>VLOOKUP($J1097,'[1]SubjectCodes-v19'!$A$2:$E$1405,5)</f>
        <v>On one or two skis contestants are pulled by a power boat along the water's surface</v>
      </c>
      <c r="M1097" s="28"/>
      <c r="N1097" s="29"/>
      <c r="O1097" s="29"/>
      <c r="P1097" s="29"/>
    </row>
    <row r="1098" spans="1:16" s="10" customFormat="1" ht="26.25">
      <c r="A1098" s="10" t="s">
        <v>4286</v>
      </c>
      <c r="B1098" s="30" t="s">
        <v>4143</v>
      </c>
      <c r="C1098" s="23" t="str">
        <f t="shared" si="17"/>
        <v>http://cv.iptc.org/newscodes/mediatopic/20001093</v>
      </c>
      <c r="D1098" s="31"/>
      <c r="E1098" s="31"/>
      <c r="F1098" s="31" t="s">
        <v>4144</v>
      </c>
      <c r="G1098" s="31"/>
      <c r="H1098" s="31"/>
      <c r="I1098" s="59" t="s">
        <v>4145</v>
      </c>
      <c r="J1098" s="129" t="s">
        <v>4146</v>
      </c>
      <c r="K1098" s="26" t="str">
        <f>VLOOKUP($J1098,'[1]SubjectCodes-v19'!$A$2:$E$1405,4)</f>
        <v>weightlifting</v>
      </c>
      <c r="L1098" s="27" t="str">
        <f>VLOOKUP($J1098,'[1]SubjectCodes-v19'!$A$2:$E$1405,5)</f>
        <v>A strength test where competitors lift as heavy a weight as possible</v>
      </c>
      <c r="M1098" s="28"/>
      <c r="N1098" s="29"/>
      <c r="O1098" s="29"/>
      <c r="P1098" s="29"/>
    </row>
    <row r="1099" spans="1:16" s="10" customFormat="1" ht="39">
      <c r="A1099" s="10" t="s">
        <v>4286</v>
      </c>
      <c r="B1099" s="30" t="s">
        <v>4147</v>
      </c>
      <c r="C1099" s="23" t="str">
        <f t="shared" si="17"/>
        <v>http://cv.iptc.org/newscodes/mediatopic/20001094</v>
      </c>
      <c r="D1099" s="31"/>
      <c r="E1099" s="31"/>
      <c r="F1099" s="31"/>
      <c r="G1099" s="31" t="s">
        <v>4148</v>
      </c>
      <c r="H1099" s="31"/>
      <c r="I1099" s="32" t="s">
        <v>4149</v>
      </c>
      <c r="J1099" s="129" t="s">
        <v>4150</v>
      </c>
      <c r="K1099" s="26" t="str">
        <f>VLOOKUP($J1099,'[1]SubjectCodes-v19'!$A$2:$E$1405,4)</f>
        <v>clean and jerk</v>
      </c>
      <c r="L1099" s="27" t="str">
        <f>VLOOKUP($J1099,'[1]SubjectCodes-v19'!$A$2:$E$1405,5)</f>
        <v>The bar is first lifted to the shoulders and then jerk it above the head and keep it there while maintaining straight legs</v>
      </c>
      <c r="M1099" s="28"/>
      <c r="N1099" s="29"/>
      <c r="O1099" s="29"/>
      <c r="P1099" s="29"/>
    </row>
    <row r="1100" spans="1:16" s="10" customFormat="1" ht="26.25">
      <c r="A1100" s="10" t="s">
        <v>4286</v>
      </c>
      <c r="B1100" s="30" t="s">
        <v>4151</v>
      </c>
      <c r="C1100" s="23" t="str">
        <f t="shared" si="17"/>
        <v>http://cv.iptc.org/newscodes/mediatopic/20001095</v>
      </c>
      <c r="D1100" s="31"/>
      <c r="E1100" s="31"/>
      <c r="F1100" s="31"/>
      <c r="G1100" s="31" t="s">
        <v>4152</v>
      </c>
      <c r="H1100" s="31"/>
      <c r="I1100" s="32" t="s">
        <v>4145</v>
      </c>
      <c r="J1100" s="129" t="s">
        <v>4153</v>
      </c>
      <c r="K1100" s="26" t="str">
        <f>VLOOKUP($J1100,'[1]SubjectCodes-v19'!$A$2:$E$1405,4)</f>
        <v>powerlifting</v>
      </c>
      <c r="L1100" s="27" t="str">
        <f>VLOOKUP($J1100,'[1]SubjectCodes-v19'!$A$2:$E$1405,5)</f>
        <v>A strength test where competitors lift as heavy a weight as possible</v>
      </c>
      <c r="M1100" s="28"/>
      <c r="N1100" s="29"/>
      <c r="O1100" s="29"/>
      <c r="P1100" s="29"/>
    </row>
    <row r="1101" spans="1:16" s="10" customFormat="1" ht="26.25">
      <c r="A1101" s="10" t="s">
        <v>4286</v>
      </c>
      <c r="B1101" s="30" t="s">
        <v>4154</v>
      </c>
      <c r="C1101" s="23" t="str">
        <f t="shared" si="17"/>
        <v>http://cv.iptc.org/newscodes/mediatopic/20001096</v>
      </c>
      <c r="D1101" s="31"/>
      <c r="E1101" s="31"/>
      <c r="F1101" s="31"/>
      <c r="G1101" s="31" t="s">
        <v>4155</v>
      </c>
      <c r="H1101" s="31"/>
      <c r="I1101" s="32" t="s">
        <v>4156</v>
      </c>
      <c r="J1101" s="129" t="s">
        <v>4157</v>
      </c>
      <c r="K1101" s="26" t="str">
        <f>VLOOKUP($J1101,'[1]SubjectCodes-v19'!$A$2:$E$1405,4)</f>
        <v>snatch</v>
      </c>
      <c r="L1101" s="27" t="str">
        <f>VLOOKUP($J1101,'[1]SubjectCodes-v19'!$A$2:$E$1405,5)</f>
        <v>The bar must be lifted from floor to above the head in one movement</v>
      </c>
      <c r="M1101" s="28"/>
      <c r="N1101" s="29"/>
      <c r="O1101" s="29"/>
      <c r="P1101" s="29"/>
    </row>
    <row r="1102" spans="1:16" s="10" customFormat="1" ht="39">
      <c r="A1102" s="10" t="s">
        <v>4286</v>
      </c>
      <c r="B1102" s="30" t="s">
        <v>4158</v>
      </c>
      <c r="C1102" s="23" t="str">
        <f t="shared" si="17"/>
        <v>http://cv.iptc.org/newscodes/mediatopic/20001097</v>
      </c>
      <c r="D1102" s="31"/>
      <c r="E1102" s="31"/>
      <c r="F1102" s="31" t="s">
        <v>4159</v>
      </c>
      <c r="G1102" s="31"/>
      <c r="H1102" s="31"/>
      <c r="I1102" s="32" t="s">
        <v>4160</v>
      </c>
      <c r="J1102" s="129" t="s">
        <v>4161</v>
      </c>
      <c r="K1102" s="26" t="str">
        <f>VLOOKUP($J1102,'[1]SubjectCodes-v19'!$A$2:$E$1405,4)</f>
        <v>windsurfing</v>
      </c>
      <c r="L1102" s="27" t="str">
        <f>VLOOKUP($J1102,'[1]SubjectCodes-v19'!$A$2:$E$1405,5)</f>
        <v>Contestants must complete a marked out course as fast as possible on a windsurf board</v>
      </c>
      <c r="M1102" s="28"/>
      <c r="N1102" s="29"/>
      <c r="O1102" s="29"/>
      <c r="P1102" s="29"/>
    </row>
    <row r="1103" spans="1:16" s="10" customFormat="1" ht="64.5">
      <c r="A1103" s="10" t="s">
        <v>4286</v>
      </c>
      <c r="B1103" s="30" t="s">
        <v>4162</v>
      </c>
      <c r="C1103" s="23" t="str">
        <f t="shared" si="17"/>
        <v>http://cv.iptc.org/newscodes/mediatopic/20001098</v>
      </c>
      <c r="D1103" s="31"/>
      <c r="E1103" s="31"/>
      <c r="F1103" s="31" t="s">
        <v>4163</v>
      </c>
      <c r="G1103" s="31"/>
      <c r="H1103" s="31"/>
      <c r="I1103" s="32" t="s">
        <v>4164</v>
      </c>
      <c r="J1103" s="129" t="s">
        <v>4165</v>
      </c>
      <c r="K1103" s="26" t="str">
        <f>VLOOKUP($J1103,'[1]SubjectCodes-v19'!$A$2:$E$1405,4)</f>
        <v>wrestling</v>
      </c>
      <c r="L1103" s="27" t="str">
        <f>VLOOKUP($J1103,'[1]SubjectCodes-v19'!$A$2:$E$1405,5)</f>
        <v>Combat sport where each wrestler attempts to win over his adversary, by holding both shoulders on the ground (fall) long enough to be in control. Points can also be decisive.</v>
      </c>
      <c r="M1103" s="28"/>
      <c r="N1103" s="60"/>
      <c r="O1103" s="29"/>
      <c r="P1103" s="29"/>
    </row>
    <row r="1104" spans="1:16" s="10" customFormat="1" ht="15">
      <c r="A1104" s="10" t="s">
        <v>4286</v>
      </c>
      <c r="B1104" s="30" t="s">
        <v>4166</v>
      </c>
      <c r="C1104" s="23" t="str">
        <f t="shared" si="17"/>
        <v>http://cv.iptc.org/newscodes/mediatopic/20001099</v>
      </c>
      <c r="D1104" s="31"/>
      <c r="E1104" s="31"/>
      <c r="F1104" s="31"/>
      <c r="G1104" s="31" t="s">
        <v>4078</v>
      </c>
      <c r="H1104" s="31"/>
      <c r="I1104" s="32" t="s">
        <v>4167</v>
      </c>
      <c r="J1104" s="130" t="s">
        <v>4168</v>
      </c>
      <c r="K1104" s="26" t="str">
        <f>VLOOKUP($J1104,'[1]SubjectCodes-v19'!$A$2:$E$1405,4)</f>
        <v>freestyle</v>
      </c>
      <c r="L1104" s="27" t="str">
        <f>VLOOKUP($J1104,'[1]SubjectCodes-v19'!$A$2:$E$1405,5)</f>
        <v>A style where leg holds are allowed</v>
      </c>
      <c r="M1104" s="28"/>
      <c r="N1104" s="29"/>
      <c r="O1104" s="29"/>
      <c r="P1104" s="29"/>
    </row>
    <row r="1105" spans="1:16" s="10" customFormat="1" ht="26.25">
      <c r="A1105" s="10" t="s">
        <v>4286</v>
      </c>
      <c r="B1105" s="30" t="s">
        <v>4169</v>
      </c>
      <c r="C1105" s="23" t="str">
        <f t="shared" si="17"/>
        <v>http://cv.iptc.org/newscodes/mediatopic/20001100</v>
      </c>
      <c r="D1105" s="31"/>
      <c r="E1105" s="31"/>
      <c r="F1105" s="31"/>
      <c r="G1105" s="31" t="s">
        <v>4170</v>
      </c>
      <c r="H1105" s="31"/>
      <c r="I1105" s="32" t="s">
        <v>4171</v>
      </c>
      <c r="J1105" s="131" t="s">
        <v>4172</v>
      </c>
      <c r="K1105" s="26" t="str">
        <f>VLOOKUP($J1105,'[1]SubjectCodes-v19'!$A$2:$E$1405,4)</f>
        <v>greco-roman</v>
      </c>
      <c r="L1105" s="27" t="str">
        <f>VLOOKUP($J1105,'[1]SubjectCodes-v19'!$A$2:$E$1405,5)</f>
        <v>A style where the only holds allowed are those between the head and the belt</v>
      </c>
      <c r="M1105" s="28"/>
      <c r="N1105" s="29"/>
      <c r="O1105" s="29"/>
      <c r="P1105" s="29"/>
    </row>
    <row r="1106" spans="1:16" s="10" customFormat="1" ht="26.25">
      <c r="A1106" s="10" t="s">
        <v>4286</v>
      </c>
      <c r="B1106" s="30" t="s">
        <v>4173</v>
      </c>
      <c r="C1106" s="23" t="str">
        <f t="shared" si="17"/>
        <v>http://cv.iptc.org/newscodes/mediatopic/20001101</v>
      </c>
      <c r="D1106" s="31"/>
      <c r="E1106" s="31"/>
      <c r="F1106" s="31"/>
      <c r="G1106" s="31" t="s">
        <v>4174</v>
      </c>
      <c r="H1106" s="31"/>
      <c r="I1106" s="32" t="s">
        <v>4175</v>
      </c>
      <c r="J1106" s="131" t="s">
        <v>4176</v>
      </c>
      <c r="K1106" s="26" t="str">
        <f>VLOOKUP($J1106,'[1]SubjectCodes-v19'!$A$2:$E$1405,4)</f>
        <v>Swiss wrestling</v>
      </c>
      <c r="L1106" s="27" t="str">
        <f>VLOOKUP($J1106,'[1]SubjectCodes-v19'!$A$2:$E$1405,5)</f>
        <v>Traditional Swiss sport similar to wrestling with specific rules</v>
      </c>
      <c r="M1106" s="28"/>
      <c r="N1106" s="29"/>
      <c r="O1106" s="29"/>
      <c r="P1106" s="29"/>
    </row>
    <row r="1107" spans="1:16" s="10" customFormat="1" ht="39">
      <c r="A1107" s="10" t="s">
        <v>4286</v>
      </c>
      <c r="B1107" s="30" t="s">
        <v>4177</v>
      </c>
      <c r="C1107" s="23" t="str">
        <f t="shared" si="17"/>
        <v>http://cv.iptc.org/newscodes/mediatopic/20001102</v>
      </c>
      <c r="D1107" s="31"/>
      <c r="E1107" s="31"/>
      <c r="F1107" s="31" t="s">
        <v>4178</v>
      </c>
      <c r="G1107" s="31"/>
      <c r="H1107" s="31"/>
      <c r="I1107" s="32" t="s">
        <v>4179</v>
      </c>
      <c r="J1107" s="131" t="s">
        <v>4180</v>
      </c>
      <c r="K1107" s="26" t="str">
        <f>VLOOKUP($J1107,'[1]SubjectCodes-v19'!$A$2:$E$1405,4)</f>
        <v>wushu</v>
      </c>
      <c r="L1107" s="27" t="str">
        <f>VLOOKUP($J1107,'[1]SubjectCodes-v19'!$A$2:$E$1405,5)</f>
        <v>Generally, Chinese traditional martial art. (Programme of National Sports Festival in Japan)</v>
      </c>
      <c r="M1107" s="28"/>
      <c r="N1107" s="29"/>
      <c r="O1107" s="29"/>
      <c r="P1107" s="29"/>
    </row>
    <row r="1108" spans="1:16" s="10" customFormat="1" ht="26.25">
      <c r="A1108" s="10" t="s">
        <v>4286</v>
      </c>
      <c r="B1108" s="30" t="s">
        <v>4181</v>
      </c>
      <c r="C1108" s="23" t="str">
        <f t="shared" si="17"/>
        <v>http://cv.iptc.org/newscodes/mediatopic/20001103</v>
      </c>
      <c r="D1108" s="31"/>
      <c r="E1108" s="31" t="s">
        <v>4182</v>
      </c>
      <c r="F1108" s="31"/>
      <c r="G1108" s="31"/>
      <c r="H1108" s="31"/>
      <c r="I1108" s="32" t="s">
        <v>4183</v>
      </c>
      <c r="J1108" s="74" t="s">
        <v>4184</v>
      </c>
      <c r="K1108" s="26" t="str">
        <f>VLOOKUP($J1108,'[1]SubjectCodes-v19'!$A$2:$E$1405,4)</f>
        <v>sports disciplinary action</v>
      </c>
      <c r="L1108" s="27" t="str">
        <f>VLOOKUP($J1108,'[1]SubjectCodes-v19'!$A$2:$E$1405,5)</f>
        <v>Actions, including fines and suspensions levied by sports organisations and teams</v>
      </c>
      <c r="M1108" s="28"/>
      <c r="N1108" s="61"/>
      <c r="O1108" s="29"/>
      <c r="P1108" s="29"/>
    </row>
    <row r="1109" spans="1:16" s="10" customFormat="1" ht="39">
      <c r="A1109" s="10" t="s">
        <v>4286</v>
      </c>
      <c r="B1109" s="30" t="s">
        <v>4185</v>
      </c>
      <c r="C1109" s="23" t="str">
        <f t="shared" si="17"/>
        <v>http://cv.iptc.org/newscodes/mediatopic/20001104</v>
      </c>
      <c r="D1109" s="31"/>
      <c r="E1109" s="31" t="s">
        <v>4186</v>
      </c>
      <c r="F1109" s="31"/>
      <c r="G1109" s="31"/>
      <c r="H1109" s="31"/>
      <c r="I1109" s="32" t="s">
        <v>4187</v>
      </c>
      <c r="J1109" s="108" t="s">
        <v>3125</v>
      </c>
      <c r="K1109" s="26" t="str">
        <f>VLOOKUP($J1109,'[1]SubjectCodes-v19'!$A$2:$E$1405,4)</f>
        <v>sport</v>
      </c>
      <c r="L1109" s="27" t="str">
        <f>VLOOKUP($J1109,'[1]SubjectCodes-v19'!$A$2:$E$1405,5)</f>
        <v>Competitive exercise involving physical effort. Organizations and bodies involved in these activities.</v>
      </c>
      <c r="M1109" s="28"/>
      <c r="N1109" s="29"/>
      <c r="O1109" s="29"/>
      <c r="P1109" s="29"/>
    </row>
    <row r="1110" spans="1:16" s="10" customFormat="1" ht="39">
      <c r="A1110" s="10" t="s">
        <v>4286</v>
      </c>
      <c r="B1110" s="30" t="s">
        <v>4188</v>
      </c>
      <c r="C1110" s="23" t="str">
        <f t="shared" si="17"/>
        <v>http://cv.iptc.org/newscodes/mediatopic/20001105</v>
      </c>
      <c r="D1110" s="31"/>
      <c r="E1110" s="31"/>
      <c r="F1110" s="31" t="s">
        <v>4189</v>
      </c>
      <c r="G1110" s="31"/>
      <c r="H1110" s="31"/>
      <c r="I1110" s="32" t="s">
        <v>4190</v>
      </c>
      <c r="J1110" s="108" t="s">
        <v>3125</v>
      </c>
      <c r="K1110" s="26" t="str">
        <f>VLOOKUP($J1110,'[1]SubjectCodes-v19'!$A$2:$E$1405,4)</f>
        <v>sport</v>
      </c>
      <c r="L1110" s="27" t="str">
        <f>VLOOKUP($J1110,'[1]SubjectCodes-v19'!$A$2:$E$1405,5)</f>
        <v>Competitive exercise involving physical effort. Organizations and bodies involved in these activities.</v>
      </c>
      <c r="M1110" s="28"/>
      <c r="N1110" s="29"/>
      <c r="O1110" s="29"/>
      <c r="P1110" s="29"/>
    </row>
    <row r="1111" spans="1:16" s="10" customFormat="1" ht="39">
      <c r="A1111" s="10" t="s">
        <v>4286</v>
      </c>
      <c r="B1111" s="30" t="s">
        <v>4191</v>
      </c>
      <c r="C1111" s="23" t="str">
        <f t="shared" si="17"/>
        <v>http://cv.iptc.org/newscodes/mediatopic/20001106</v>
      </c>
      <c r="D1111" s="31"/>
      <c r="E1111" s="31"/>
      <c r="F1111" s="31" t="s">
        <v>4192</v>
      </c>
      <c r="G1111" s="31"/>
      <c r="H1111" s="31"/>
      <c r="I1111" s="32" t="s">
        <v>4193</v>
      </c>
      <c r="J1111" s="108" t="s">
        <v>3125</v>
      </c>
      <c r="K1111" s="26" t="str">
        <f>VLOOKUP($J1111,'[1]SubjectCodes-v19'!$A$2:$E$1405,4)</f>
        <v>sport</v>
      </c>
      <c r="L1111" s="27" t="str">
        <f>VLOOKUP($J1111,'[1]SubjectCodes-v19'!$A$2:$E$1405,5)</f>
        <v>Competitive exercise involving physical effort. Organizations and bodies involved in these activities.</v>
      </c>
      <c r="M1111" s="28"/>
      <c r="N1111" s="29"/>
      <c r="O1111" s="29"/>
      <c r="P1111" s="29"/>
    </row>
    <row r="1112" spans="1:16" s="10" customFormat="1" ht="39">
      <c r="A1112" s="10" t="s">
        <v>4286</v>
      </c>
      <c r="B1112" s="30" t="s">
        <v>4194</v>
      </c>
      <c r="C1112" s="23" t="str">
        <f t="shared" si="17"/>
        <v>http://cv.iptc.org/newscodes/mediatopic/20001107</v>
      </c>
      <c r="D1112" s="31"/>
      <c r="E1112" s="31"/>
      <c r="F1112" s="31" t="s">
        <v>4195</v>
      </c>
      <c r="G1112" s="31"/>
      <c r="H1112" s="31"/>
      <c r="I1112" s="32" t="s">
        <v>4196</v>
      </c>
      <c r="J1112" s="108" t="s">
        <v>3125</v>
      </c>
      <c r="K1112" s="26" t="str">
        <f>VLOOKUP($J1112,'[1]SubjectCodes-v19'!$A$2:$E$1405,4)</f>
        <v>sport</v>
      </c>
      <c r="L1112" s="27" t="str">
        <f>VLOOKUP($J1112,'[1]SubjectCodes-v19'!$A$2:$E$1405,5)</f>
        <v>Competitive exercise involving physical effort. Organizations and bodies involved in these activities.</v>
      </c>
      <c r="M1112" s="28"/>
      <c r="N1112" s="29"/>
      <c r="O1112" s="29"/>
      <c r="P1112" s="29"/>
    </row>
    <row r="1113" spans="1:16" s="10" customFormat="1" ht="26.25">
      <c r="A1113" s="10" t="s">
        <v>4286</v>
      </c>
      <c r="B1113" s="30" t="s">
        <v>4197</v>
      </c>
      <c r="C1113" s="23" t="str">
        <f t="shared" si="17"/>
        <v>http://cv.iptc.org/newscodes/mediatopic/20001108</v>
      </c>
      <c r="D1113" s="31"/>
      <c r="E1113" s="31" t="s">
        <v>4198</v>
      </c>
      <c r="F1113" s="31"/>
      <c r="G1113" s="31"/>
      <c r="H1113" s="31"/>
      <c r="I1113" s="32" t="s">
        <v>4199</v>
      </c>
      <c r="J1113" s="74" t="s">
        <v>4200</v>
      </c>
      <c r="K1113" s="26" t="str">
        <f>VLOOKUP($J1113,'[1]SubjectCodes-v19'!$A$2:$E$1405,4)</f>
        <v>sports event</v>
      </c>
      <c r="L1113" s="27" t="str">
        <f>VLOOKUP($J1113,'[1]SubjectCodes-v19'!$A$2:$E$1405,5)</f>
        <v> Sports meeting</v>
      </c>
      <c r="M1113" s="28"/>
      <c r="N1113" s="29"/>
      <c r="O1113" s="29"/>
      <c r="P1113" s="29"/>
    </row>
    <row r="1114" spans="1:16" s="10" customFormat="1" ht="39">
      <c r="A1114" s="10" t="s">
        <v>4286</v>
      </c>
      <c r="B1114" s="30" t="s">
        <v>4201</v>
      </c>
      <c r="C1114" s="23" t="str">
        <f t="shared" si="17"/>
        <v>http://cv.iptc.org/newscodes/mediatopic/20001109</v>
      </c>
      <c r="D1114" s="31"/>
      <c r="E1114" s="31"/>
      <c r="F1114" s="31" t="s">
        <v>4202</v>
      </c>
      <c r="G1114" s="31"/>
      <c r="H1114" s="31"/>
      <c r="I1114" s="32" t="s">
        <v>4203</v>
      </c>
      <c r="J1114" s="74" t="s">
        <v>4204</v>
      </c>
      <c r="K1114" s="26" t="str">
        <f>VLOOKUP($J1114,'[1]SubjectCodes-v19'!$A$2:$E$1405,4)</f>
        <v>continental championship 1st level</v>
      </c>
      <c r="L1114" s="27" t="str">
        <f>VLOOKUP($J1114,'[1]SubjectCodes-v19'!$A$2:$E$1405,5)</f>
        <v>A championship where top level competitors from a single continent take part</v>
      </c>
      <c r="M1114" s="28"/>
      <c r="N1114" s="29"/>
      <c r="O1114" s="29"/>
      <c r="P1114" s="29"/>
    </row>
    <row r="1115" spans="1:16" s="10" customFormat="1" ht="39">
      <c r="A1115" s="10" t="s">
        <v>4286</v>
      </c>
      <c r="B1115" s="30" t="s">
        <v>4205</v>
      </c>
      <c r="C1115" s="23" t="str">
        <f t="shared" si="17"/>
        <v>http://cv.iptc.org/newscodes/mediatopic/20001110</v>
      </c>
      <c r="D1115" s="31"/>
      <c r="E1115" s="31"/>
      <c r="F1115" s="31" t="s">
        <v>4206</v>
      </c>
      <c r="G1115" s="31"/>
      <c r="H1115" s="31"/>
      <c r="I1115" s="32" t="s">
        <v>4207</v>
      </c>
      <c r="J1115" s="131" t="s">
        <v>4208</v>
      </c>
      <c r="K1115" s="26" t="str">
        <f>VLOOKUP($J1115,'[1]SubjectCodes-v19'!$A$2:$E$1405,4)</f>
        <v>continental cup</v>
      </c>
      <c r="L1115" s="27" t="str">
        <f>VLOOKUP($J1115,'[1]SubjectCodes-v19'!$A$2:$E$1405,5)</f>
        <v>Sports meeting where competitors come from a single continent</v>
      </c>
      <c r="M1115" s="28"/>
      <c r="N1115" s="29"/>
      <c r="O1115" s="29"/>
      <c r="P1115" s="29"/>
    </row>
    <row r="1116" spans="1:16" s="10" customFormat="1" ht="39">
      <c r="A1116" s="10" t="s">
        <v>4286</v>
      </c>
      <c r="B1116" s="30" t="s">
        <v>4209</v>
      </c>
      <c r="C1116" s="23" t="str">
        <f t="shared" si="17"/>
        <v>http://cv.iptc.org/newscodes/mediatopic/20001111</v>
      </c>
      <c r="D1116" s="31"/>
      <c r="E1116" s="31"/>
      <c r="F1116" s="31" t="s">
        <v>4210</v>
      </c>
      <c r="G1116" s="31"/>
      <c r="H1116" s="31"/>
      <c r="I1116" s="32" t="s">
        <v>4211</v>
      </c>
      <c r="J1116" s="78" t="s">
        <v>4200</v>
      </c>
      <c r="K1116" s="26" t="str">
        <f>VLOOKUP($J1116,'[1]SubjectCodes-v19'!$A$2:$E$1405,4)</f>
        <v>sports event</v>
      </c>
      <c r="L1116" s="27" t="str">
        <f>VLOOKUP($J1116,'[1]SubjectCodes-v19'!$A$2:$E$1405,5)</f>
        <v> Sports meeting</v>
      </c>
      <c r="M1116" s="28"/>
      <c r="N1116" s="29"/>
      <c r="O1116" s="29"/>
      <c r="P1116" s="29"/>
    </row>
    <row r="1117" spans="1:16" s="10" customFormat="1" ht="39">
      <c r="A1117" s="10" t="s">
        <v>4286</v>
      </c>
      <c r="B1117" s="30" t="s">
        <v>4212</v>
      </c>
      <c r="C1117" s="23" t="str">
        <f t="shared" si="17"/>
        <v>http://cv.iptc.org/newscodes/mediatopic/20001112</v>
      </c>
      <c r="D1117" s="31"/>
      <c r="E1117" s="31"/>
      <c r="F1117" s="31" t="s">
        <v>4213</v>
      </c>
      <c r="G1117" s="31"/>
      <c r="H1117" s="31"/>
      <c r="I1117" s="32" t="s">
        <v>4214</v>
      </c>
      <c r="J1117" s="78" t="s">
        <v>4200</v>
      </c>
      <c r="K1117" s="26" t="str">
        <f>VLOOKUP($J1117,'[1]SubjectCodes-v19'!$A$2:$E$1405,4)</f>
        <v>sports event</v>
      </c>
      <c r="L1117" s="27" t="str">
        <f>VLOOKUP($J1117,'[1]SubjectCodes-v19'!$A$2:$E$1405,5)</f>
        <v> Sports meeting</v>
      </c>
      <c r="M1117" s="28"/>
      <c r="N1117" s="29"/>
      <c r="O1117" s="29"/>
      <c r="P1117" s="29"/>
    </row>
    <row r="1118" spans="1:16" s="10" customFormat="1" ht="39">
      <c r="A1118" s="10" t="s">
        <v>4286</v>
      </c>
      <c r="B1118" s="30" t="s">
        <v>4215</v>
      </c>
      <c r="C1118" s="23" t="str">
        <f t="shared" si="17"/>
        <v>http://cv.iptc.org/newscodes/mediatopic/20001113</v>
      </c>
      <c r="D1118" s="31"/>
      <c r="E1118" s="31"/>
      <c r="F1118" s="31" t="s">
        <v>4216</v>
      </c>
      <c r="G1118" s="31"/>
      <c r="H1118" s="31"/>
      <c r="I1118" s="32" t="s">
        <v>4217</v>
      </c>
      <c r="J1118" s="131" t="s">
        <v>4218</v>
      </c>
      <c r="K1118" s="26" t="str">
        <f>VLOOKUP($J1118,'[1]SubjectCodes-v19'!$A$2:$E$1405,4)</f>
        <v>international cup</v>
      </c>
      <c r="L1118" s="27" t="str">
        <f>VLOOKUP($J1118,'[1]SubjectCodes-v19'!$A$2:$E$1405,5)</f>
        <v>Sports meeting where competitors come from several nations</v>
      </c>
      <c r="M1118" s="28"/>
      <c r="N1118" s="29"/>
      <c r="O1118" s="29"/>
      <c r="P1118" s="29"/>
    </row>
    <row r="1119" spans="1:16" s="10" customFormat="1" ht="39">
      <c r="A1119" s="10" t="s">
        <v>4286</v>
      </c>
      <c r="B1119" s="30" t="s">
        <v>4219</v>
      </c>
      <c r="C1119" s="23" t="str">
        <f t="shared" si="17"/>
        <v>http://cv.iptc.org/newscodes/mediatopic/20001114</v>
      </c>
      <c r="D1119" s="31"/>
      <c r="E1119" s="31"/>
      <c r="F1119" s="31" t="s">
        <v>4220</v>
      </c>
      <c r="G1119" s="31"/>
      <c r="H1119" s="31"/>
      <c r="I1119" s="32" t="s">
        <v>4221</v>
      </c>
      <c r="J1119" s="78" t="s">
        <v>4200</v>
      </c>
      <c r="K1119" s="26" t="str">
        <f>VLOOKUP($J1119,'[1]SubjectCodes-v19'!$A$2:$E$1405,4)</f>
        <v>sports event</v>
      </c>
      <c r="L1119" s="27" t="str">
        <f>VLOOKUP($J1119,'[1]SubjectCodes-v19'!$A$2:$E$1405,5)</f>
        <v> Sports meeting</v>
      </c>
      <c r="M1119" s="28"/>
      <c r="N1119" s="29"/>
      <c r="O1119" s="29"/>
      <c r="P1119" s="29"/>
    </row>
    <row r="1120" spans="1:16" s="10" customFormat="1" ht="39">
      <c r="A1120" s="10" t="s">
        <v>4286</v>
      </c>
      <c r="B1120" s="30" t="s">
        <v>4222</v>
      </c>
      <c r="C1120" s="23" t="str">
        <f t="shared" si="17"/>
        <v>http://cv.iptc.org/newscodes/mediatopic/20001115</v>
      </c>
      <c r="D1120" s="31"/>
      <c r="E1120" s="31"/>
      <c r="F1120" s="31" t="s">
        <v>4223</v>
      </c>
      <c r="G1120" s="31"/>
      <c r="H1120" s="31"/>
      <c r="I1120" s="32" t="s">
        <v>4224</v>
      </c>
      <c r="J1120" s="78" t="s">
        <v>4200</v>
      </c>
      <c r="K1120" s="26" t="str">
        <f>VLOOKUP($J1120,'[1]SubjectCodes-v19'!$A$2:$E$1405,4)</f>
        <v>sports event</v>
      </c>
      <c r="L1120" s="27" t="str">
        <f>VLOOKUP($J1120,'[1]SubjectCodes-v19'!$A$2:$E$1405,5)</f>
        <v> Sports meeting</v>
      </c>
      <c r="M1120" s="28"/>
      <c r="N1120" s="29"/>
      <c r="O1120" s="29"/>
      <c r="P1120" s="29"/>
    </row>
    <row r="1121" spans="1:16" s="10" customFormat="1" ht="26.25">
      <c r="A1121" s="10" t="s">
        <v>4286</v>
      </c>
      <c r="B1121" s="30" t="s">
        <v>4225</v>
      </c>
      <c r="C1121" s="23" t="str">
        <f t="shared" si="17"/>
        <v>http://cv.iptc.org/newscodes/mediatopic/20001116</v>
      </c>
      <c r="D1121" s="31"/>
      <c r="E1121" s="31"/>
      <c r="F1121" s="31" t="s">
        <v>4226</v>
      </c>
      <c r="G1121" s="31"/>
      <c r="H1121" s="31"/>
      <c r="I1121" s="32" t="s">
        <v>4227</v>
      </c>
      <c r="J1121" s="131" t="s">
        <v>4228</v>
      </c>
      <c r="K1121" s="26" t="str">
        <f>VLOOKUP($J1121,'[1]SubjectCodes-v19'!$A$2:$E$1405,4)</f>
        <v>National Cup</v>
      </c>
      <c r="L1121" s="27" t="str">
        <f>VLOOKUP($J1121,'[1]SubjectCodes-v19'!$A$2:$E$1405,5)</f>
        <v>Sports meeting where competitors come from a single nation</v>
      </c>
      <c r="M1121" s="28"/>
      <c r="N1121" s="29"/>
      <c r="O1121" s="29"/>
      <c r="P1121" s="29"/>
    </row>
    <row r="1122" spans="1:16" s="10" customFormat="1" ht="26.25">
      <c r="A1122" s="10" t="s">
        <v>4286</v>
      </c>
      <c r="B1122" s="30" t="s">
        <v>4229</v>
      </c>
      <c r="C1122" s="23" t="str">
        <f t="shared" si="17"/>
        <v>http://cv.iptc.org/newscodes/mediatopic/20001117</v>
      </c>
      <c r="D1122" s="31"/>
      <c r="E1122" s="31"/>
      <c r="F1122" s="31" t="s">
        <v>4230</v>
      </c>
      <c r="G1122" s="31"/>
      <c r="H1122" s="31"/>
      <c r="I1122" s="32" t="s">
        <v>4231</v>
      </c>
      <c r="J1122" s="78" t="s">
        <v>4200</v>
      </c>
      <c r="K1122" s="26" t="str">
        <f>VLOOKUP($J1122,'[1]SubjectCodes-v19'!$A$2:$E$1405,4)</f>
        <v>sports event</v>
      </c>
      <c r="L1122" s="27" t="str">
        <f>VLOOKUP($J1122,'[1]SubjectCodes-v19'!$A$2:$E$1405,5)</f>
        <v> Sports meeting</v>
      </c>
      <c r="M1122" s="28"/>
      <c r="N1122" s="29"/>
      <c r="O1122" s="29"/>
      <c r="P1122" s="29"/>
    </row>
    <row r="1123" spans="1:16" s="10" customFormat="1" ht="39">
      <c r="A1123" s="10" t="s">
        <v>4286</v>
      </c>
      <c r="B1123" s="30" t="s">
        <v>4232</v>
      </c>
      <c r="C1123" s="23" t="str">
        <f t="shared" si="17"/>
        <v>http://cv.iptc.org/newscodes/mediatopic/20001118</v>
      </c>
      <c r="D1123" s="31"/>
      <c r="E1123" s="31"/>
      <c r="F1123" s="31" t="s">
        <v>4233</v>
      </c>
      <c r="G1123" s="31"/>
      <c r="H1123" s="31"/>
      <c r="I1123" s="32" t="s">
        <v>4234</v>
      </c>
      <c r="J1123" s="131" t="s">
        <v>4235</v>
      </c>
      <c r="K1123" s="26" t="str">
        <f>VLOOKUP($J1123,'[1]SubjectCodes-v19'!$A$2:$E$1405,4)</f>
        <v>regional championship</v>
      </c>
      <c r="L1123" s="27" t="str">
        <f>VLOOKUP($J1123,'[1]SubjectCodes-v19'!$A$2:$E$1405,5)</f>
        <v>A championship where competitors from a single region take part</v>
      </c>
      <c r="M1123" s="28"/>
      <c r="N1123" s="29"/>
      <c r="O1123" s="29"/>
      <c r="P1123" s="29"/>
    </row>
    <row r="1124" spans="1:16" s="10" customFormat="1" ht="39">
      <c r="A1124" s="10" t="s">
        <v>4286</v>
      </c>
      <c r="B1124" s="30" t="s">
        <v>4236</v>
      </c>
      <c r="C1124" s="23" t="str">
        <f t="shared" si="17"/>
        <v>http://cv.iptc.org/newscodes/mediatopic/20001119</v>
      </c>
      <c r="D1124" s="31"/>
      <c r="E1124" s="31"/>
      <c r="F1124" s="31" t="s">
        <v>4237</v>
      </c>
      <c r="G1124" s="31"/>
      <c r="H1124" s="31"/>
      <c r="I1124" s="32" t="s">
        <v>4238</v>
      </c>
      <c r="J1124" s="131" t="s">
        <v>4239</v>
      </c>
      <c r="K1124" s="26" t="str">
        <f>VLOOKUP($J1124,'[1]SubjectCodes-v19'!$A$2:$E$1405,4)</f>
        <v>regional cup</v>
      </c>
      <c r="L1124" s="27" t="str">
        <f>VLOOKUP($J1124,'[1]SubjectCodes-v19'!$A$2:$E$1405,5)</f>
        <v>Sports meeting where competitors come from a single region</v>
      </c>
      <c r="M1124" s="28"/>
      <c r="N1124" s="29"/>
      <c r="O1124" s="29"/>
      <c r="P1124" s="29"/>
    </row>
    <row r="1125" spans="1:16" s="10" customFormat="1" ht="39">
      <c r="A1125" s="10" t="s">
        <v>4286</v>
      </c>
      <c r="B1125" s="30" t="s">
        <v>4240</v>
      </c>
      <c r="C1125" s="23" t="str">
        <f t="shared" si="17"/>
        <v>http://cv.iptc.org/newscodes/mediatopic/20001120</v>
      </c>
      <c r="D1125" s="31"/>
      <c r="E1125" s="31"/>
      <c r="F1125" s="31" t="s">
        <v>4241</v>
      </c>
      <c r="G1125" s="31"/>
      <c r="H1125" s="31"/>
      <c r="I1125" s="32" t="s">
        <v>4242</v>
      </c>
      <c r="J1125" s="78" t="s">
        <v>4200</v>
      </c>
      <c r="K1125" s="26" t="str">
        <f>VLOOKUP($J1125,'[1]SubjectCodes-v19'!$A$2:$E$1405,4)</f>
        <v>sports event</v>
      </c>
      <c r="L1125" s="27" t="str">
        <f>VLOOKUP($J1125,'[1]SubjectCodes-v19'!$A$2:$E$1405,5)</f>
        <v> Sports meeting</v>
      </c>
      <c r="M1125" s="28"/>
      <c r="N1125" s="29"/>
      <c r="O1125" s="29"/>
      <c r="P1125" s="29"/>
    </row>
    <row r="1126" spans="1:16" s="10" customFormat="1" ht="39">
      <c r="A1126" s="10" t="s">
        <v>4286</v>
      </c>
      <c r="B1126" s="30" t="s">
        <v>4243</v>
      </c>
      <c r="C1126" s="23" t="str">
        <f t="shared" si="17"/>
        <v>http://cv.iptc.org/newscodes/mediatopic/20001121</v>
      </c>
      <c r="D1126" s="31"/>
      <c r="E1126" s="31"/>
      <c r="F1126" s="31" t="s">
        <v>4244</v>
      </c>
      <c r="G1126" s="31"/>
      <c r="H1126" s="31"/>
      <c r="I1126" s="32" t="s">
        <v>4245</v>
      </c>
      <c r="J1126" s="131" t="s">
        <v>4246</v>
      </c>
      <c r="K1126" s="26" t="str">
        <f>VLOOKUP($J1126,'[1]SubjectCodes-v19'!$A$2:$E$1405,4)</f>
        <v>world championship</v>
      </c>
      <c r="L1126" s="27" t="str">
        <f>VLOOKUP($J1126,'[1]SubjectCodes-v19'!$A$2:$E$1405,5)</f>
        <v>A championship where competitors from the five continents take part</v>
      </c>
      <c r="M1126" s="28"/>
      <c r="N1126" s="29"/>
      <c r="O1126" s="29"/>
      <c r="P1126" s="29"/>
    </row>
    <row r="1127" spans="1:16" s="10" customFormat="1" ht="39">
      <c r="A1127" s="10" t="s">
        <v>4286</v>
      </c>
      <c r="B1127" s="30" t="s">
        <v>4247</v>
      </c>
      <c r="C1127" s="23" t="str">
        <f t="shared" si="17"/>
        <v>http://cv.iptc.org/newscodes/mediatopic/20001122</v>
      </c>
      <c r="D1127" s="31"/>
      <c r="E1127" s="31"/>
      <c r="F1127" s="31" t="s">
        <v>4248</v>
      </c>
      <c r="G1127" s="31"/>
      <c r="H1127" s="31"/>
      <c r="I1127" s="32" t="s">
        <v>4249</v>
      </c>
      <c r="J1127" s="131" t="s">
        <v>4250</v>
      </c>
      <c r="K1127" s="26" t="str">
        <f>VLOOKUP($J1127,'[1]SubjectCodes-v19'!$A$2:$E$1405,4)</f>
        <v>World Cup</v>
      </c>
      <c r="L1127" s="27" t="str">
        <f>VLOOKUP($J1127,'[1]SubjectCodes-v19'!$A$2:$E$1405,5)</f>
        <v>Sports meeting with competitors from the five continents</v>
      </c>
      <c r="M1127" s="28"/>
      <c r="N1127" s="29"/>
      <c r="O1127" s="29"/>
      <c r="P1127" s="29"/>
    </row>
    <row r="1128" spans="1:16" s="10" customFormat="1" ht="39">
      <c r="A1128" s="10" t="s">
        <v>4286</v>
      </c>
      <c r="B1128" s="30" t="s">
        <v>4251</v>
      </c>
      <c r="C1128" s="23" t="str">
        <f t="shared" si="17"/>
        <v>http://cv.iptc.org/newscodes/mediatopic/20001123</v>
      </c>
      <c r="D1128" s="31"/>
      <c r="E1128" s="31"/>
      <c r="F1128" s="31" t="s">
        <v>4252</v>
      </c>
      <c r="G1128" s="31"/>
      <c r="H1128" s="31"/>
      <c r="I1128" s="32" t="s">
        <v>4253</v>
      </c>
      <c r="J1128" s="131" t="s">
        <v>4254</v>
      </c>
      <c r="K1128" s="26" t="str">
        <f>VLOOKUP($J1128,'[1]SubjectCodes-v19'!$A$2:$E$1405,4)</f>
        <v>World games</v>
      </c>
      <c r="L1128" s="27" t="str">
        <f>VLOOKUP($J1128,'[1]SubjectCodes-v19'!$A$2:$E$1405,5)</f>
        <v>A competition featuring world class athletes</v>
      </c>
      <c r="M1128" s="28"/>
      <c r="N1128" s="29"/>
      <c r="O1128" s="29"/>
      <c r="P1128" s="29"/>
    </row>
    <row r="1129" spans="1:16" s="10" customFormat="1" ht="39">
      <c r="A1129" s="10" t="s">
        <v>4286</v>
      </c>
      <c r="B1129" s="30" t="s">
        <v>4255</v>
      </c>
      <c r="C1129" s="23" t="str">
        <f t="shared" si="17"/>
        <v>http://cv.iptc.org/newscodes/mediatopic/20001124</v>
      </c>
      <c r="D1129" s="31"/>
      <c r="E1129" s="31" t="s">
        <v>4256</v>
      </c>
      <c r="F1129" s="31"/>
      <c r="G1129" s="31"/>
      <c r="H1129" s="31"/>
      <c r="I1129" s="32" t="s">
        <v>4257</v>
      </c>
      <c r="J1129" s="108" t="s">
        <v>3125</v>
      </c>
      <c r="K1129" s="26" t="str">
        <f>VLOOKUP($J1129,'[1]SubjectCodes-v19'!$A$2:$E$1405,4)</f>
        <v>sport</v>
      </c>
      <c r="L1129" s="27" t="str">
        <f>VLOOKUP($J1129,'[1]SubjectCodes-v19'!$A$2:$E$1405,5)</f>
        <v>Competitive exercise involving physical effort. Organizations and bodies involved in these activities.</v>
      </c>
      <c r="M1129" s="28"/>
      <c r="N1129" s="29"/>
      <c r="O1129" s="29"/>
      <c r="P1129" s="29"/>
    </row>
    <row r="1130" spans="1:16" s="10" customFormat="1" ht="39">
      <c r="A1130" s="10" t="s">
        <v>4286</v>
      </c>
      <c r="B1130" s="30" t="s">
        <v>4258</v>
      </c>
      <c r="C1130" s="23" t="str">
        <f t="shared" si="17"/>
        <v>http://cv.iptc.org/newscodes/mediatopic/20001125</v>
      </c>
      <c r="D1130" s="31"/>
      <c r="E1130" s="31" t="s">
        <v>4259</v>
      </c>
      <c r="F1130" s="31"/>
      <c r="G1130" s="31"/>
      <c r="H1130" s="31"/>
      <c r="I1130" s="32" t="s">
        <v>4260</v>
      </c>
      <c r="J1130" s="108" t="s">
        <v>3125</v>
      </c>
      <c r="K1130" s="26" t="str">
        <f>VLOOKUP($J1130,'[1]SubjectCodes-v19'!$A$2:$E$1405,4)</f>
        <v>sport</v>
      </c>
      <c r="L1130" s="27" t="str">
        <f>VLOOKUP($J1130,'[1]SubjectCodes-v19'!$A$2:$E$1405,5)</f>
        <v>Competitive exercise involving physical effort. Organizations and bodies involved in these activities.</v>
      </c>
      <c r="M1130" s="28"/>
      <c r="N1130" s="29"/>
      <c r="O1130" s="29"/>
      <c r="P1130" s="29"/>
    </row>
    <row r="1131" spans="1:16" s="10" customFormat="1" ht="39">
      <c r="A1131" s="10" t="s">
        <v>4286</v>
      </c>
      <c r="B1131" s="30" t="s">
        <v>4261</v>
      </c>
      <c r="C1131" s="23" t="str">
        <f t="shared" si="17"/>
        <v>http://cv.iptc.org/newscodes/mediatopic/20001126</v>
      </c>
      <c r="D1131" s="31"/>
      <c r="E1131" s="31" t="s">
        <v>4262</v>
      </c>
      <c r="F1131" s="31"/>
      <c r="G1131" s="31"/>
      <c r="H1131" s="31"/>
      <c r="I1131" s="32" t="s">
        <v>4263</v>
      </c>
      <c r="J1131" s="108" t="s">
        <v>3125</v>
      </c>
      <c r="K1131" s="26" t="str">
        <f>VLOOKUP($J1131,'[1]SubjectCodes-v19'!$A$2:$E$1405,4)</f>
        <v>sport</v>
      </c>
      <c r="L1131" s="27" t="str">
        <f>VLOOKUP($J1131,'[1]SubjectCodes-v19'!$A$2:$E$1405,5)</f>
        <v>Competitive exercise involving physical effort. Organizations and bodies involved in these activities.</v>
      </c>
      <c r="M1131" s="28"/>
      <c r="N1131" s="29"/>
      <c r="O1131" s="29"/>
      <c r="P1131" s="29"/>
    </row>
    <row r="1132" spans="1:16" s="10" customFormat="1" ht="26.25">
      <c r="A1132" s="10" t="s">
        <v>4286</v>
      </c>
      <c r="B1132" s="30" t="s">
        <v>4264</v>
      </c>
      <c r="C1132" s="23" t="str">
        <f t="shared" si="17"/>
        <v>http://cv.iptc.org/newscodes/mediatopic/17000000</v>
      </c>
      <c r="D1132" s="31" t="s">
        <v>4265</v>
      </c>
      <c r="E1132" s="31"/>
      <c r="F1132" s="31"/>
      <c r="G1132" s="31"/>
      <c r="H1132" s="31"/>
      <c r="I1132" s="32" t="s">
        <v>4266</v>
      </c>
      <c r="J1132" s="131" t="s">
        <v>4264</v>
      </c>
      <c r="K1132" s="26" t="str">
        <f>VLOOKUP($J1132,'[1]SubjectCodes-v19'!$A$2:$E$1405,4)</f>
        <v>weather</v>
      </c>
      <c r="L1132" s="27" t="str">
        <f>VLOOKUP($J1132,'[1]SubjectCodes-v19'!$A$2:$E$1405,5)</f>
        <v>The study, reporting and prediction of meteorological phenomena.</v>
      </c>
      <c r="M1132" s="28"/>
      <c r="N1132" s="29"/>
      <c r="O1132" s="29"/>
      <c r="P1132" s="29"/>
    </row>
    <row r="1133" spans="1:16" s="10" customFormat="1" ht="26.25">
      <c r="A1133" s="10" t="s">
        <v>4286</v>
      </c>
      <c r="B1133" s="30" t="s">
        <v>4267</v>
      </c>
      <c r="C1133" s="23" t="str">
        <f t="shared" si="17"/>
        <v>http://cv.iptc.org/newscodes/mediatopic/20001128</v>
      </c>
      <c r="D1133" s="31"/>
      <c r="E1133" s="31" t="s">
        <v>4268</v>
      </c>
      <c r="F1133" s="31"/>
      <c r="G1133" s="31"/>
      <c r="H1133" s="31"/>
      <c r="I1133" s="32" t="s">
        <v>4269</v>
      </c>
      <c r="J1133" s="74" t="s">
        <v>4270</v>
      </c>
      <c r="K1133" s="26" t="str">
        <f>VLOOKUP($J1133,'[1]SubjectCodes-v19'!$A$2:$E$1405,4)</f>
        <v>forecast</v>
      </c>
      <c r="L1133" s="27" t="str">
        <f>VLOOKUP($J1133,'[1]SubjectCodes-v19'!$A$2:$E$1405,5)</f>
        <v>Prediction of the course of the weather in the future either near term or long term</v>
      </c>
      <c r="M1133" s="28"/>
      <c r="N1133" s="29"/>
      <c r="O1133" s="29"/>
      <c r="P1133" s="29"/>
    </row>
    <row r="1134" spans="1:16" s="10" customFormat="1" ht="15">
      <c r="A1134" s="10" t="s">
        <v>4286</v>
      </c>
      <c r="B1134" s="30" t="s">
        <v>4271</v>
      </c>
      <c r="C1134" s="23" t="str">
        <f t="shared" si="17"/>
        <v>http://cv.iptc.org/newscodes/mediatopic/20001129</v>
      </c>
      <c r="D1134" s="31"/>
      <c r="E1134" s="31" t="s">
        <v>4272</v>
      </c>
      <c r="F1134" s="31"/>
      <c r="G1134" s="31"/>
      <c r="H1134" s="31"/>
      <c r="I1134" s="32" t="s">
        <v>4273</v>
      </c>
      <c r="J1134" s="78" t="s">
        <v>4274</v>
      </c>
      <c r="K1134" s="26" t="str">
        <f>VLOOKUP($J1134,'[1]SubjectCodes-v19'!$A$2:$E$1405,4)</f>
        <v>weather news</v>
      </c>
      <c r="L1134" s="27" t="str">
        <f>VLOOKUP($J1134,'[1]SubjectCodes-v19'!$A$2:$E$1405,5)</f>
        <v>General information about weather events</v>
      </c>
      <c r="M1134" s="28"/>
      <c r="N1134" s="29"/>
      <c r="O1134" s="29"/>
      <c r="P1134" s="29"/>
    </row>
    <row r="1135" spans="1:16" s="10" customFormat="1" ht="51.75">
      <c r="A1135" s="10" t="s">
        <v>4286</v>
      </c>
      <c r="B1135" s="30" t="s">
        <v>4275</v>
      </c>
      <c r="C1135" s="23" t="str">
        <f t="shared" si="17"/>
        <v>http://cv.iptc.org/newscodes/mediatopic/20001130</v>
      </c>
      <c r="D1135" s="31"/>
      <c r="E1135" s="31" t="s">
        <v>4276</v>
      </c>
      <c r="F1135" s="31"/>
      <c r="G1135" s="31"/>
      <c r="H1135" s="31"/>
      <c r="I1135" s="32" t="s">
        <v>4277</v>
      </c>
      <c r="J1135" s="74" t="s">
        <v>4278</v>
      </c>
      <c r="K1135" s="26" t="str">
        <f>VLOOKUP($J1135,'[1]SubjectCodes-v19'!$A$2:$E$1405,4)</f>
        <v>statistic</v>
      </c>
      <c r="L1135" s="27" t="str">
        <f>VLOOKUP($J1135,'[1]SubjectCodes-v19'!$A$2:$E$1405,5)</f>
        <v>Numerical facts about the weather such as temperature, barometric pressure, river levels, humidity, high and low tides and the like</v>
      </c>
      <c r="M1135" s="28"/>
      <c r="N1135" s="29"/>
      <c r="O1135" s="29"/>
      <c r="P1135" s="29"/>
    </row>
    <row r="1136" spans="1:16" s="10" customFormat="1" ht="26.25">
      <c r="A1136" s="10" t="s">
        <v>4286</v>
      </c>
      <c r="B1136" s="62" t="s">
        <v>4279</v>
      </c>
      <c r="C1136" s="23" t="str">
        <f t="shared" si="17"/>
        <v>http://cv.iptc.org/newscodes/mediatopic/20001131</v>
      </c>
      <c r="D1136" s="63"/>
      <c r="E1136" s="63" t="s">
        <v>4280</v>
      </c>
      <c r="F1136" s="63"/>
      <c r="G1136" s="63"/>
      <c r="H1136" s="63"/>
      <c r="I1136" s="64" t="s">
        <v>4281</v>
      </c>
      <c r="J1136" s="74" t="s">
        <v>4282</v>
      </c>
      <c r="K1136" s="26" t="str">
        <f>VLOOKUP($J1136,'[1]SubjectCodes-v19'!$A$2:$E$1405,4)</f>
        <v>warning</v>
      </c>
      <c r="L1136" s="27" t="str">
        <f>VLOOKUP($J1136,'[1]SubjectCodes-v19'!$A$2:$E$1405,5)</f>
        <v>Alerts to the general populace about severe weather coming their way</v>
      </c>
      <c r="M1136" s="28"/>
      <c r="N1136" s="29"/>
      <c r="O1136" s="29"/>
      <c r="P1136" s="29"/>
    </row>
    <row r="1137" spans="2:16" s="10" customFormat="1" ht="15">
      <c r="B1137" s="29"/>
      <c r="C1137" s="29"/>
      <c r="D1137" s="29"/>
      <c r="E1137" s="29"/>
      <c r="F1137" s="29"/>
      <c r="G1137" s="29"/>
      <c r="H1137" s="29"/>
      <c r="I1137" s="65"/>
      <c r="J1137" s="66"/>
      <c r="K1137" s="29"/>
      <c r="L1137" s="67"/>
      <c r="M1137" s="68"/>
      <c r="N1137" s="29"/>
      <c r="O1137" s="29"/>
      <c r="P1137" s="29"/>
    </row>
    <row r="1138" spans="2:16" s="10" customFormat="1" ht="15">
      <c r="B1138" s="29"/>
      <c r="C1138" s="29"/>
      <c r="D1138" s="29"/>
      <c r="E1138" s="29"/>
      <c r="F1138" s="29"/>
      <c r="G1138" s="29"/>
      <c r="H1138" s="29"/>
      <c r="I1138" s="65"/>
      <c r="J1138" s="66"/>
      <c r="K1138" s="29"/>
      <c r="L1138" s="67"/>
      <c r="M1138" s="68"/>
      <c r="N1138" s="29"/>
      <c r="O1138" s="29"/>
      <c r="P1138" s="29"/>
    </row>
    <row r="1139" spans="2:16" s="10" customFormat="1" ht="15">
      <c r="B1139" s="29"/>
      <c r="C1139" s="29"/>
      <c r="D1139" s="29"/>
      <c r="E1139" s="29"/>
      <c r="F1139" s="29"/>
      <c r="G1139" s="29"/>
      <c r="H1139" s="29"/>
      <c r="I1139" s="65"/>
      <c r="J1139" s="66"/>
      <c r="K1139" s="29"/>
      <c r="L1139" s="67"/>
      <c r="M1139" s="68"/>
      <c r="N1139" s="29"/>
      <c r="O1139" s="29"/>
      <c r="P1139" s="29"/>
    </row>
    <row r="1140" spans="2:16" s="10" customFormat="1" ht="15">
      <c r="B1140" s="29"/>
      <c r="C1140" s="29"/>
      <c r="D1140" s="29"/>
      <c r="E1140" s="29"/>
      <c r="F1140" s="29"/>
      <c r="G1140" s="29"/>
      <c r="H1140" s="29"/>
      <c r="I1140" s="65"/>
      <c r="J1140" s="66"/>
      <c r="K1140" s="29"/>
      <c r="L1140" s="67"/>
      <c r="M1140" s="68"/>
      <c r="N1140" s="29"/>
      <c r="O1140" s="29"/>
      <c r="P1140" s="29"/>
    </row>
    <row r="1141" spans="2:16" s="10" customFormat="1" ht="15">
      <c r="B1141" s="29"/>
      <c r="C1141" s="29"/>
      <c r="D1141" s="29"/>
      <c r="E1141" s="29"/>
      <c r="F1141" s="29"/>
      <c r="G1141" s="29"/>
      <c r="H1141" s="29"/>
      <c r="I1141" s="65"/>
      <c r="J1141" s="66"/>
      <c r="K1141" s="29"/>
      <c r="L1141" s="67"/>
      <c r="M1141" s="68"/>
      <c r="N1141" s="29"/>
      <c r="O1141" s="29"/>
      <c r="P1141" s="29"/>
    </row>
    <row r="1142" spans="2:16" s="10" customFormat="1" ht="15">
      <c r="B1142" s="29"/>
      <c r="C1142" s="29"/>
      <c r="D1142" s="29"/>
      <c r="E1142" s="29"/>
      <c r="F1142" s="29"/>
      <c r="G1142" s="29"/>
      <c r="H1142" s="29"/>
      <c r="I1142" s="65"/>
      <c r="J1142" s="66"/>
      <c r="K1142" s="29"/>
      <c r="L1142" s="67"/>
      <c r="M1142" s="68"/>
      <c r="N1142" s="29"/>
      <c r="O1142" s="29"/>
      <c r="P1142" s="29"/>
    </row>
    <row r="1143" spans="2:16" s="10" customFormat="1" ht="15">
      <c r="B1143" s="29"/>
      <c r="C1143" s="29"/>
      <c r="D1143" s="29"/>
      <c r="E1143" s="29"/>
      <c r="F1143" s="29"/>
      <c r="G1143" s="29"/>
      <c r="H1143" s="29"/>
      <c r="I1143" s="65"/>
      <c r="J1143" s="66"/>
      <c r="K1143" s="29"/>
      <c r="L1143" s="67"/>
      <c r="M1143" s="68"/>
      <c r="N1143" s="29"/>
      <c r="O1143" s="29"/>
      <c r="P1143" s="29"/>
    </row>
    <row r="1144" spans="2:16" s="10" customFormat="1" ht="15">
      <c r="B1144" s="29"/>
      <c r="C1144" s="29"/>
      <c r="D1144" s="29"/>
      <c r="E1144" s="29"/>
      <c r="F1144" s="29"/>
      <c r="G1144" s="29"/>
      <c r="H1144" s="29"/>
      <c r="I1144" s="65"/>
      <c r="J1144" s="66"/>
      <c r="K1144" s="29"/>
      <c r="L1144" s="67"/>
      <c r="M1144" s="68"/>
      <c r="N1144" s="29"/>
      <c r="O1144" s="29"/>
      <c r="P1144" s="29"/>
    </row>
    <row r="1145" spans="2:16" s="10" customFormat="1" ht="15">
      <c r="B1145" s="29"/>
      <c r="C1145" s="29"/>
      <c r="D1145" s="29"/>
      <c r="E1145" s="29"/>
      <c r="F1145" s="29"/>
      <c r="G1145" s="29"/>
      <c r="H1145" s="29"/>
      <c r="I1145" s="65"/>
      <c r="J1145" s="66"/>
      <c r="K1145" s="29"/>
      <c r="L1145" s="67"/>
      <c r="M1145" s="68"/>
      <c r="N1145" s="29"/>
      <c r="O1145" s="29"/>
      <c r="P1145" s="29"/>
    </row>
    <row r="1146" spans="2:16" s="10" customFormat="1" ht="15">
      <c r="B1146" s="29"/>
      <c r="C1146" s="29"/>
      <c r="D1146" s="29"/>
      <c r="E1146" s="29"/>
      <c r="F1146" s="29"/>
      <c r="G1146" s="29"/>
      <c r="H1146" s="29"/>
      <c r="I1146" s="65"/>
      <c r="J1146" s="66"/>
      <c r="K1146" s="29"/>
      <c r="L1146" s="67"/>
      <c r="M1146" s="68"/>
      <c r="N1146" s="29"/>
      <c r="O1146" s="29"/>
      <c r="P1146" s="29"/>
    </row>
    <row r="1147" spans="2:16" s="10" customFormat="1" ht="15">
      <c r="B1147" s="29"/>
      <c r="C1147" s="29"/>
      <c r="D1147" s="29"/>
      <c r="E1147" s="29"/>
      <c r="F1147" s="29"/>
      <c r="G1147" s="29"/>
      <c r="H1147" s="29"/>
      <c r="I1147" s="65"/>
      <c r="J1147" s="66"/>
      <c r="K1147" s="29"/>
      <c r="L1147" s="67"/>
      <c r="M1147" s="68"/>
      <c r="N1147" s="29"/>
      <c r="O1147" s="29"/>
      <c r="P1147" s="29"/>
    </row>
    <row r="1148" spans="2:16" s="10" customFormat="1" ht="15">
      <c r="B1148" s="29"/>
      <c r="C1148" s="29"/>
      <c r="D1148" s="29"/>
      <c r="E1148" s="29"/>
      <c r="F1148" s="29"/>
      <c r="G1148" s="29"/>
      <c r="H1148" s="29"/>
      <c r="I1148" s="65"/>
      <c r="J1148" s="66"/>
      <c r="K1148" s="29"/>
      <c r="L1148" s="67"/>
      <c r="M1148" s="68"/>
      <c r="N1148" s="29"/>
      <c r="O1148" s="29"/>
      <c r="P1148" s="29"/>
    </row>
    <row r="1149" spans="2:16" s="10" customFormat="1" ht="15">
      <c r="B1149" s="29"/>
      <c r="C1149" s="29"/>
      <c r="D1149" s="29"/>
      <c r="E1149" s="29"/>
      <c r="F1149" s="29"/>
      <c r="G1149" s="29"/>
      <c r="H1149" s="29"/>
      <c r="I1149" s="65"/>
      <c r="J1149" s="66"/>
      <c r="K1149" s="29"/>
      <c r="L1149" s="67"/>
      <c r="M1149" s="68"/>
      <c r="O1149" s="29"/>
      <c r="P1149" s="29"/>
    </row>
    <row r="1150" spans="9:13" s="10" customFormat="1" ht="15">
      <c r="I1150" s="69"/>
      <c r="J1150" s="9"/>
      <c r="L1150" s="11"/>
      <c r="M1150" s="12"/>
    </row>
    <row r="1151" spans="9:13" s="10" customFormat="1" ht="15">
      <c r="I1151" s="69"/>
      <c r="J1151" s="9"/>
      <c r="L1151" s="11"/>
      <c r="M1151" s="12"/>
    </row>
    <row r="1152" spans="9:13" s="10" customFormat="1" ht="15">
      <c r="I1152" s="69"/>
      <c r="J1152" s="9"/>
      <c r="L1152" s="11"/>
      <c r="M1152" s="12"/>
    </row>
    <row r="1153" spans="9:13" s="10" customFormat="1" ht="15">
      <c r="I1153" s="69"/>
      <c r="J1153" s="9"/>
      <c r="L1153" s="11"/>
      <c r="M1153" s="12"/>
    </row>
    <row r="1154" spans="9:13" s="10" customFormat="1" ht="15">
      <c r="I1154" s="69"/>
      <c r="J1154" s="9"/>
      <c r="L1154" s="11"/>
      <c r="M1154" s="12"/>
    </row>
    <row r="1155" spans="9:13" s="10" customFormat="1" ht="15">
      <c r="I1155" s="69"/>
      <c r="J1155" s="9"/>
      <c r="L1155" s="11"/>
      <c r="M1155" s="12"/>
    </row>
    <row r="1156" spans="9:13" s="10" customFormat="1" ht="15">
      <c r="I1156" s="69"/>
      <c r="J1156" s="9"/>
      <c r="L1156" s="11"/>
      <c r="M1156" s="12"/>
    </row>
    <row r="1157" spans="9:13" s="10" customFormat="1" ht="15">
      <c r="I1157" s="69"/>
      <c r="J1157" s="9"/>
      <c r="L1157" s="11"/>
      <c r="M1157" s="12"/>
    </row>
    <row r="1158" spans="9:13" s="10" customFormat="1" ht="15">
      <c r="I1158" s="69"/>
      <c r="J1158" s="9"/>
      <c r="L1158" s="11"/>
      <c r="M1158" s="12"/>
    </row>
    <row r="1159" spans="9:13" s="10" customFormat="1" ht="15">
      <c r="I1159" s="69"/>
      <c r="J1159" s="9"/>
      <c r="L1159" s="11"/>
      <c r="M1159" s="12"/>
    </row>
    <row r="1160" spans="9:13" s="10" customFormat="1" ht="15">
      <c r="I1160" s="69"/>
      <c r="J1160" s="9"/>
      <c r="L1160" s="11"/>
      <c r="M1160" s="12"/>
    </row>
    <row r="1161" spans="9:13" s="10" customFormat="1" ht="15">
      <c r="I1161" s="69"/>
      <c r="J1161" s="9"/>
      <c r="L1161" s="11"/>
      <c r="M1161" s="12"/>
    </row>
    <row r="1162" spans="9:13" s="10" customFormat="1" ht="15">
      <c r="I1162" s="69"/>
      <c r="J1162" s="9"/>
      <c r="L1162" s="11"/>
      <c r="M1162" s="12"/>
    </row>
    <row r="1163" spans="9:13" s="10" customFormat="1" ht="15">
      <c r="I1163" s="69"/>
      <c r="J1163" s="9"/>
      <c r="L1163" s="11"/>
      <c r="M1163" s="12"/>
    </row>
    <row r="1164" spans="9:13" s="10" customFormat="1" ht="15">
      <c r="I1164" s="69"/>
      <c r="J1164" s="9"/>
      <c r="L1164" s="11"/>
      <c r="M1164" s="12"/>
    </row>
    <row r="1165" spans="9:13" s="10" customFormat="1" ht="15">
      <c r="I1165" s="69"/>
      <c r="J1165" s="9"/>
      <c r="L1165" s="11"/>
      <c r="M1165" s="12"/>
    </row>
    <row r="1166" spans="9:13" s="10" customFormat="1" ht="15">
      <c r="I1166" s="69"/>
      <c r="J1166" s="9"/>
      <c r="L1166" s="11"/>
      <c r="M1166" s="12"/>
    </row>
    <row r="1167" spans="9:13" s="10" customFormat="1" ht="15">
      <c r="I1167" s="69"/>
      <c r="J1167" s="9"/>
      <c r="L1167" s="11"/>
      <c r="M1167" s="12"/>
    </row>
    <row r="1168" spans="9:13" s="10" customFormat="1" ht="15">
      <c r="I1168" s="69"/>
      <c r="J1168" s="9"/>
      <c r="L1168" s="11"/>
      <c r="M1168" s="12"/>
    </row>
    <row r="1169" spans="9:13" s="10" customFormat="1" ht="15">
      <c r="I1169" s="69"/>
      <c r="J1169" s="9"/>
      <c r="L1169" s="11"/>
      <c r="M1169" s="12"/>
    </row>
    <row r="1170" spans="9:13" s="10" customFormat="1" ht="15">
      <c r="I1170" s="69"/>
      <c r="J1170" s="9"/>
      <c r="L1170" s="11"/>
      <c r="M1170" s="12"/>
    </row>
    <row r="1171" spans="9:13" s="10" customFormat="1" ht="15">
      <c r="I1171" s="69"/>
      <c r="J1171" s="9"/>
      <c r="L1171" s="11"/>
      <c r="M1171" s="12"/>
    </row>
    <row r="1172" spans="9:13" s="10" customFormat="1" ht="15">
      <c r="I1172" s="69"/>
      <c r="J1172" s="9"/>
      <c r="L1172" s="11"/>
      <c r="M1172" s="12"/>
    </row>
    <row r="1173" spans="9:13" s="10" customFormat="1" ht="15">
      <c r="I1173" s="69"/>
      <c r="J1173" s="9"/>
      <c r="L1173" s="11"/>
      <c r="M1173" s="12"/>
    </row>
    <row r="1174" spans="9:13" s="10" customFormat="1" ht="15">
      <c r="I1174" s="69"/>
      <c r="J1174" s="9"/>
      <c r="L1174" s="11"/>
      <c r="M1174" s="12"/>
    </row>
    <row r="1175" spans="9:13" s="10" customFormat="1" ht="15">
      <c r="I1175" s="69"/>
      <c r="J1175" s="9"/>
      <c r="L1175" s="11"/>
      <c r="M1175" s="12"/>
    </row>
    <row r="1176" spans="9:13" s="10" customFormat="1" ht="15">
      <c r="I1176" s="69"/>
      <c r="J1176" s="9"/>
      <c r="L1176" s="11"/>
      <c r="M1176" s="12"/>
    </row>
    <row r="1177" spans="9:13" s="10" customFormat="1" ht="15">
      <c r="I1177" s="69"/>
      <c r="J1177" s="9"/>
      <c r="L1177" s="11"/>
      <c r="M1177" s="12"/>
    </row>
    <row r="1178" spans="9:13" s="10" customFormat="1" ht="15">
      <c r="I1178" s="69"/>
      <c r="J1178" s="9"/>
      <c r="L1178" s="11"/>
      <c r="M1178" s="12"/>
    </row>
    <row r="1179" spans="9:13" s="10" customFormat="1" ht="15">
      <c r="I1179" s="69"/>
      <c r="J1179" s="9"/>
      <c r="L1179" s="11"/>
      <c r="M1179" s="12"/>
    </row>
    <row r="1180" spans="9:13" s="10" customFormat="1" ht="15">
      <c r="I1180" s="69"/>
      <c r="J1180" s="9"/>
      <c r="L1180" s="11"/>
      <c r="M1180" s="12"/>
    </row>
    <row r="1181" spans="9:13" s="10" customFormat="1" ht="15">
      <c r="I1181" s="69"/>
      <c r="J1181" s="9"/>
      <c r="L1181" s="11"/>
      <c r="M1181" s="12"/>
    </row>
    <row r="1182" spans="9:13" s="10" customFormat="1" ht="15">
      <c r="I1182" s="69"/>
      <c r="J1182" s="9"/>
      <c r="L1182" s="11"/>
      <c r="M1182" s="12"/>
    </row>
    <row r="1183" spans="9:13" s="10" customFormat="1" ht="15">
      <c r="I1183" s="69"/>
      <c r="J1183" s="9"/>
      <c r="L1183" s="11"/>
      <c r="M1183" s="12"/>
    </row>
    <row r="1184" spans="9:13" s="10" customFormat="1" ht="15">
      <c r="I1184" s="69"/>
      <c r="J1184" s="9"/>
      <c r="L1184" s="11"/>
      <c r="M1184" s="12"/>
    </row>
    <row r="1185" spans="9:13" s="10" customFormat="1" ht="15">
      <c r="I1185" s="69"/>
      <c r="J1185" s="9"/>
      <c r="L1185" s="11"/>
      <c r="M1185" s="12"/>
    </row>
    <row r="1186" spans="9:13" s="10" customFormat="1" ht="15">
      <c r="I1186" s="69"/>
      <c r="J1186" s="9"/>
      <c r="L1186" s="11"/>
      <c r="M1186" s="12"/>
    </row>
    <row r="1187" spans="9:13" s="10" customFormat="1" ht="15">
      <c r="I1187" s="69"/>
      <c r="J1187" s="9"/>
      <c r="L1187" s="11"/>
      <c r="M1187" s="12"/>
    </row>
    <row r="1188" spans="9:13" s="10" customFormat="1" ht="15">
      <c r="I1188" s="69"/>
      <c r="J1188" s="9"/>
      <c r="L1188" s="11"/>
      <c r="M1188" s="12"/>
    </row>
    <row r="1189" spans="9:13" s="10" customFormat="1" ht="15">
      <c r="I1189" s="69"/>
      <c r="J1189" s="9"/>
      <c r="L1189" s="11"/>
      <c r="M1189" s="12"/>
    </row>
    <row r="1190" spans="9:13" s="10" customFormat="1" ht="15">
      <c r="I1190" s="69"/>
      <c r="J1190" s="9"/>
      <c r="L1190" s="11"/>
      <c r="M1190" s="12"/>
    </row>
    <row r="1191" spans="9:13" s="10" customFormat="1" ht="15">
      <c r="I1191" s="69"/>
      <c r="J1191" s="9"/>
      <c r="L1191" s="11"/>
      <c r="M1191" s="12"/>
    </row>
    <row r="1192" spans="9:13" s="10" customFormat="1" ht="15">
      <c r="I1192" s="69"/>
      <c r="J1192" s="9"/>
      <c r="L1192" s="11"/>
      <c r="M1192" s="12"/>
    </row>
    <row r="1193" spans="9:13" s="10" customFormat="1" ht="15">
      <c r="I1193" s="69"/>
      <c r="J1193" s="9"/>
      <c r="L1193" s="11"/>
      <c r="M1193" s="12"/>
    </row>
    <row r="1194" spans="9:13" s="10" customFormat="1" ht="15">
      <c r="I1194" s="69"/>
      <c r="J1194" s="9"/>
      <c r="L1194" s="11"/>
      <c r="M1194" s="12"/>
    </row>
    <row r="1195" spans="9:13" s="10" customFormat="1" ht="15">
      <c r="I1195" s="69"/>
      <c r="J1195" s="9"/>
      <c r="L1195" s="11"/>
      <c r="M1195" s="12"/>
    </row>
    <row r="1196" spans="9:13" s="10" customFormat="1" ht="15">
      <c r="I1196" s="69"/>
      <c r="J1196" s="9"/>
      <c r="L1196" s="11"/>
      <c r="M1196" s="12"/>
    </row>
    <row r="1197" spans="9:13" s="10" customFormat="1" ht="15">
      <c r="I1197" s="69"/>
      <c r="J1197" s="9"/>
      <c r="L1197" s="11"/>
      <c r="M1197" s="12"/>
    </row>
    <row r="1198" spans="9:13" s="10" customFormat="1" ht="15">
      <c r="I1198" s="69"/>
      <c r="J1198" s="9"/>
      <c r="L1198" s="11"/>
      <c r="M1198" s="12"/>
    </row>
    <row r="1199" spans="9:13" s="10" customFormat="1" ht="15">
      <c r="I1199" s="69"/>
      <c r="J1199" s="9"/>
      <c r="L1199" s="11"/>
      <c r="M1199" s="12"/>
    </row>
    <row r="1200" spans="9:13" s="10" customFormat="1" ht="15">
      <c r="I1200" s="69"/>
      <c r="J1200" s="9"/>
      <c r="L1200" s="11"/>
      <c r="M1200" s="12"/>
    </row>
    <row r="1201" spans="9:13" s="10" customFormat="1" ht="15">
      <c r="I1201" s="69"/>
      <c r="J1201" s="9"/>
      <c r="L1201" s="11"/>
      <c r="M1201" s="12"/>
    </row>
    <row r="1202" spans="9:13" s="10" customFormat="1" ht="15">
      <c r="I1202" s="69"/>
      <c r="J1202" s="9"/>
      <c r="L1202" s="11"/>
      <c r="M1202" s="12"/>
    </row>
    <row r="1203" spans="9:13" s="10" customFormat="1" ht="15">
      <c r="I1203" s="69"/>
      <c r="J1203" s="9"/>
      <c r="L1203" s="11"/>
      <c r="M1203" s="12"/>
    </row>
    <row r="1204" spans="9:13" s="10" customFormat="1" ht="15">
      <c r="I1204" s="69"/>
      <c r="J1204" s="9"/>
      <c r="L1204" s="11"/>
      <c r="M1204" s="12"/>
    </row>
    <row r="1205" spans="9:13" s="10" customFormat="1" ht="15">
      <c r="I1205" s="69"/>
      <c r="J1205" s="9"/>
      <c r="L1205" s="11"/>
      <c r="M1205" s="12"/>
    </row>
    <row r="1206" spans="9:13" s="10" customFormat="1" ht="15">
      <c r="I1206" s="69"/>
      <c r="J1206" s="9"/>
      <c r="L1206" s="11"/>
      <c r="M1206" s="12"/>
    </row>
    <row r="1207" spans="9:13" s="10" customFormat="1" ht="15">
      <c r="I1207" s="69"/>
      <c r="J1207" s="9"/>
      <c r="L1207" s="11"/>
      <c r="M1207" s="12"/>
    </row>
    <row r="1208" spans="9:13" s="10" customFormat="1" ht="15">
      <c r="I1208" s="69"/>
      <c r="J1208" s="9"/>
      <c r="L1208" s="11"/>
      <c r="M1208" s="12"/>
    </row>
    <row r="1209" spans="9:13" s="10" customFormat="1" ht="15">
      <c r="I1209" s="69"/>
      <c r="J1209" s="9"/>
      <c r="L1209" s="11"/>
      <c r="M1209" s="12"/>
    </row>
    <row r="1210" spans="9:13" s="10" customFormat="1" ht="15">
      <c r="I1210" s="69"/>
      <c r="J1210" s="9"/>
      <c r="L1210" s="11"/>
      <c r="M1210" s="12"/>
    </row>
    <row r="1211" spans="9:13" s="10" customFormat="1" ht="15">
      <c r="I1211" s="69"/>
      <c r="J1211" s="9"/>
      <c r="L1211" s="11"/>
      <c r="M1211" s="12"/>
    </row>
    <row r="1212" spans="9:13" s="10" customFormat="1" ht="15">
      <c r="I1212" s="69"/>
      <c r="J1212" s="9"/>
      <c r="L1212" s="11"/>
      <c r="M1212" s="12"/>
    </row>
    <row r="1213" spans="9:13" s="10" customFormat="1" ht="15">
      <c r="I1213" s="69"/>
      <c r="J1213" s="9"/>
      <c r="L1213" s="11"/>
      <c r="M1213" s="12"/>
    </row>
    <row r="1214" spans="9:14" s="10" customFormat="1" ht="15">
      <c r="I1214" s="69"/>
      <c r="J1214" s="9"/>
      <c r="L1214" s="11"/>
      <c r="M1214" s="12"/>
      <c r="N1214"/>
    </row>
  </sheetData>
  <sheetProtection/>
  <autoFilter ref="B1:P1136"/>
  <printOptions/>
  <pageMargins left="0.7" right="0.7" top="0.7875" bottom="0.78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NewsIT-M.W.Steidl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W Steidl</dc:creator>
  <cp:keywords/>
  <dc:description/>
  <cp:lastModifiedBy>Michael W Steidl</cp:lastModifiedBy>
  <dcterms:created xsi:type="dcterms:W3CDTF">2010-06-15T06:48:00Z</dcterms:created>
  <dcterms:modified xsi:type="dcterms:W3CDTF">2010-06-15T06:57:25Z</dcterms:modified>
  <cp:category/>
  <cp:version/>
  <cp:contentType/>
  <cp:contentStatus/>
</cp:coreProperties>
</file>